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"/>
    </mc:Choice>
  </mc:AlternateContent>
  <xr:revisionPtr revIDLastSave="1" documentId="8_{DA437432-3CAD-459D-961B-5E74339E2039}" xr6:coauthVersionLast="47" xr6:coauthVersionMax="47" xr10:uidLastSave="{2E65A77C-F05D-4594-9602-1657DF24520B}"/>
  <bookViews>
    <workbookView xWindow="-120" yWindow="-120" windowWidth="29040" windowHeight="15720" xr2:uid="{81F8EB18-ED91-4B62-AF27-81ADA386A07D}"/>
  </bookViews>
  <sheets>
    <sheet name="Energia e Diferença" sheetId="1" r:id="rId1"/>
  </sheets>
  <definedNames>
    <definedName name="_FilterDatabase" localSheetId="0" hidden="1">'Energia e Diferença'!$C$3:$G$3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" l="1"/>
  <c r="E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44" i="1" s="1"/>
</calcChain>
</file>

<file path=xl/sharedStrings.xml><?xml version="1.0" encoding="utf-8"?>
<sst xmlns="http://schemas.openxmlformats.org/spreadsheetml/2006/main" count="427" uniqueCount="349">
  <si>
    <t>ID</t>
  </si>
  <si>
    <t xml:space="preserve">Contrato </t>
  </si>
  <si>
    <t xml:space="preserve">Nome do Empeendimento </t>
  </si>
  <si>
    <t>Energia Contratada 2023 (MWh)</t>
  </si>
  <si>
    <t>Energia Gerada  2023  (MWh)</t>
  </si>
  <si>
    <t>Diferença Contratada x Gerada  (MWh)</t>
  </si>
  <si>
    <t>PCH-01</t>
  </si>
  <si>
    <t>001</t>
  </si>
  <si>
    <t>PCH Canoa Quebrada</t>
  </si>
  <si>
    <t>PCH-02</t>
  </si>
  <si>
    <t>002</t>
  </si>
  <si>
    <t>PCH Lagoa Grande</t>
  </si>
  <si>
    <t>PCH-03</t>
  </si>
  <si>
    <t>003</t>
  </si>
  <si>
    <t>PCH Porto Franco</t>
  </si>
  <si>
    <t>PCH-04</t>
  </si>
  <si>
    <t>004</t>
  </si>
  <si>
    <t>PCH Boa Sorte</t>
  </si>
  <si>
    <t>PCH-05</t>
  </si>
  <si>
    <t>005</t>
  </si>
  <si>
    <t>PCH Riacho Preto</t>
  </si>
  <si>
    <t>PCH-06</t>
  </si>
  <si>
    <t>006</t>
  </si>
  <si>
    <t>PCH Senador Jonas Pinheiro</t>
  </si>
  <si>
    <t>PCH-07</t>
  </si>
  <si>
    <t>007</t>
  </si>
  <si>
    <t>PCH São Tadeu 07</t>
  </si>
  <si>
    <t>PCH-07A</t>
  </si>
  <si>
    <t>07A</t>
  </si>
  <si>
    <t>PCH São Tadeu 07A</t>
  </si>
  <si>
    <t>PCH-08</t>
  </si>
  <si>
    <t>008</t>
  </si>
  <si>
    <t>PCH Engenheiro José Gelásio da Rocha</t>
  </si>
  <si>
    <t>PCH-09</t>
  </si>
  <si>
    <t>009</t>
  </si>
  <si>
    <t>PCH Rondonópolis</t>
  </si>
  <si>
    <t>PCH-10</t>
  </si>
  <si>
    <t>010</t>
  </si>
  <si>
    <t>PCH Ponte Alta</t>
  </si>
  <si>
    <t>BIO-01</t>
  </si>
  <si>
    <t>UTE Iolando Leite</t>
  </si>
  <si>
    <t>BIO-02</t>
  </si>
  <si>
    <t>UTE Mandu</t>
  </si>
  <si>
    <t>BIO-03</t>
  </si>
  <si>
    <t>UTE Goiasa</t>
  </si>
  <si>
    <t>BIO-04</t>
  </si>
  <si>
    <t>UTE Santa Terezinha - Tapejara 4</t>
  </si>
  <si>
    <t>BIO-04A</t>
  </si>
  <si>
    <t>04A</t>
  </si>
  <si>
    <t>UTE Santa Terezinha - Tapejara 4A</t>
  </si>
  <si>
    <t>BIO-06</t>
  </si>
  <si>
    <t>UTE Cerradinho</t>
  </si>
  <si>
    <t>BIO-12</t>
  </si>
  <si>
    <t>012</t>
  </si>
  <si>
    <t>UTE Giasa II</t>
  </si>
  <si>
    <t>BIO-14</t>
  </si>
  <si>
    <t>014</t>
  </si>
  <si>
    <t>UTE Jitituba Santo Antônio</t>
  </si>
  <si>
    <t>BIO-15</t>
  </si>
  <si>
    <t>015</t>
  </si>
  <si>
    <t>UTE Água Bonita</t>
  </si>
  <si>
    <t>BIO-16</t>
  </si>
  <si>
    <t>016</t>
  </si>
  <si>
    <t>UTE Canaã</t>
  </si>
  <si>
    <t>BIO-17</t>
  </si>
  <si>
    <t>017</t>
  </si>
  <si>
    <t>UTE Jalles Machado</t>
  </si>
  <si>
    <t>BIO-18</t>
  </si>
  <si>
    <t>018</t>
  </si>
  <si>
    <t>UTE Usaciga</t>
  </si>
  <si>
    <t>BIO-19</t>
  </si>
  <si>
    <t>019</t>
  </si>
  <si>
    <t>UTE Pioneiros</t>
  </si>
  <si>
    <t>BIO-20</t>
  </si>
  <si>
    <t>020</t>
  </si>
  <si>
    <t>UTE Volta Grande</t>
  </si>
  <si>
    <t>BIO-21</t>
  </si>
  <si>
    <t>021</t>
  </si>
  <si>
    <t>UTE Ruette</t>
  </si>
  <si>
    <t>BIO-23</t>
  </si>
  <si>
    <t>023</t>
  </si>
  <si>
    <t>UTE Maracaí</t>
  </si>
  <si>
    <t>BIO-24</t>
  </si>
  <si>
    <t>024</t>
  </si>
  <si>
    <t>UTE JB</t>
  </si>
  <si>
    <t>BIO-25</t>
  </si>
  <si>
    <t>025</t>
  </si>
  <si>
    <t>UTE Coruripe</t>
  </si>
  <si>
    <t>BIO-26</t>
  </si>
  <si>
    <t>026</t>
  </si>
  <si>
    <t>UTE São Luiz</t>
  </si>
  <si>
    <t>BIO-27</t>
  </si>
  <si>
    <t>027</t>
  </si>
  <si>
    <t>UTE Fartura</t>
  </si>
  <si>
    <t>EOL-01</t>
  </si>
  <si>
    <t>UEE Água Doce</t>
  </si>
  <si>
    <t>EOL-02</t>
  </si>
  <si>
    <t>UEE Canoa Quebrada (Bons Ventos)</t>
  </si>
  <si>
    <t>EOL-03</t>
  </si>
  <si>
    <t>UEE Pirauá</t>
  </si>
  <si>
    <t>EOL-04</t>
  </si>
  <si>
    <t>UEE Praias de Parajuru</t>
  </si>
  <si>
    <t>EOL-05</t>
  </si>
  <si>
    <t>UEE Praia do Morgado</t>
  </si>
  <si>
    <t>EOL-06</t>
  </si>
  <si>
    <t xml:space="preserve">UEE Volta do Rio </t>
  </si>
  <si>
    <t>EOL-07</t>
  </si>
  <si>
    <t>UEE dos Índios</t>
  </si>
  <si>
    <t>EOL-08</t>
  </si>
  <si>
    <t>UEE Sangradouro</t>
  </si>
  <si>
    <t>EOL-09</t>
  </si>
  <si>
    <t>UEE Osório</t>
  </si>
  <si>
    <t>EOL-10</t>
  </si>
  <si>
    <t>UEE Enacel</t>
  </si>
  <si>
    <t>EOL-11</t>
  </si>
  <si>
    <t>011</t>
  </si>
  <si>
    <t>UEE RN 15 - Rio do Fogo</t>
  </si>
  <si>
    <t>EOL-12</t>
  </si>
  <si>
    <t>UEE Beberibe</t>
  </si>
  <si>
    <t>EOL-13</t>
  </si>
  <si>
    <t>013</t>
  </si>
  <si>
    <t>UEE Salto</t>
  </si>
  <si>
    <t>EOL-14</t>
  </si>
  <si>
    <t>UEE Pulpito</t>
  </si>
  <si>
    <t>EOL-15</t>
  </si>
  <si>
    <t>UEE Elebrás Cidreira</t>
  </si>
  <si>
    <t>EOL-17</t>
  </si>
  <si>
    <t>UEE Rio do Ouro</t>
  </si>
  <si>
    <t>EOL-18</t>
  </si>
  <si>
    <t>UEE Campo Belo</t>
  </si>
  <si>
    <t>EOL-19</t>
  </si>
  <si>
    <t>UEE Amparo</t>
  </si>
  <si>
    <t>EOL-20</t>
  </si>
  <si>
    <t>UEE Aquibatã</t>
  </si>
  <si>
    <t>EOL-21</t>
  </si>
  <si>
    <t>UEE Bom Jardim</t>
  </si>
  <si>
    <t>EOL-22</t>
  </si>
  <si>
    <t>022</t>
  </si>
  <si>
    <t>UEE Cruz Alta</t>
  </si>
  <si>
    <t>EOL-23</t>
  </si>
  <si>
    <t>UEE Millenium</t>
  </si>
  <si>
    <t>EOL-24</t>
  </si>
  <si>
    <t>UEE Albatroz</t>
  </si>
  <si>
    <t>EOL-25</t>
  </si>
  <si>
    <t>UEE Coelhos II</t>
  </si>
  <si>
    <t>EOL-26</t>
  </si>
  <si>
    <t>UEE Camurim</t>
  </si>
  <si>
    <t>EOL-27</t>
  </si>
  <si>
    <t>UEE Coelhos IV</t>
  </si>
  <si>
    <t>EOL-28</t>
  </si>
  <si>
    <t>028</t>
  </si>
  <si>
    <t>UEE Presidente</t>
  </si>
  <si>
    <t>EOL-29</t>
  </si>
  <si>
    <t>029</t>
  </si>
  <si>
    <t>UEE Coelhos III</t>
  </si>
  <si>
    <t>EOL-30</t>
  </si>
  <si>
    <t>030</t>
  </si>
  <si>
    <t>UEE Atlântica</t>
  </si>
  <si>
    <t>EOL-31</t>
  </si>
  <si>
    <t>031</t>
  </si>
  <si>
    <t>UEE Mataraca</t>
  </si>
  <si>
    <t>EOL-32</t>
  </si>
  <si>
    <t>032</t>
  </si>
  <si>
    <t>UEE Coelhos I</t>
  </si>
  <si>
    <t>EOL-33</t>
  </si>
  <si>
    <t>033</t>
  </si>
  <si>
    <t>UEE Caravela</t>
  </si>
  <si>
    <t>EOL-34</t>
  </si>
  <si>
    <t>034</t>
  </si>
  <si>
    <t>UEE Praia Formosa</t>
  </si>
  <si>
    <t>EOL-34A</t>
  </si>
  <si>
    <t>034A</t>
  </si>
  <si>
    <t>UEE Praia Formosa A</t>
  </si>
  <si>
    <t>EOL-34B</t>
  </si>
  <si>
    <t>034B</t>
  </si>
  <si>
    <t>UEE Praia Formosa B</t>
  </si>
  <si>
    <t>EOL-34C</t>
  </si>
  <si>
    <t>034C</t>
  </si>
  <si>
    <t>UEE Praia Formosa C</t>
  </si>
  <si>
    <t>EOL-35</t>
  </si>
  <si>
    <t>035</t>
  </si>
  <si>
    <t>UEE Gargaú</t>
  </si>
  <si>
    <t>EOL-36</t>
  </si>
  <si>
    <t>036</t>
  </si>
  <si>
    <t>UEE Pedra do Sal</t>
  </si>
  <si>
    <t>EOL-37</t>
  </si>
  <si>
    <t>037</t>
  </si>
  <si>
    <t>UEE Mandacaru</t>
  </si>
  <si>
    <t>EOL-38</t>
  </si>
  <si>
    <t>038</t>
  </si>
  <si>
    <t>UEE Xavante</t>
  </si>
  <si>
    <t>EOL-39</t>
  </si>
  <si>
    <t>039</t>
  </si>
  <si>
    <t>UEE Gravatá Fruitrade</t>
  </si>
  <si>
    <t>EOL-40</t>
  </si>
  <si>
    <t>040</t>
  </si>
  <si>
    <t>UEE Vitória</t>
  </si>
  <si>
    <t>EOL-41</t>
  </si>
  <si>
    <t>041</t>
  </si>
  <si>
    <t>UEE Santa Maria</t>
  </si>
  <si>
    <t>EOL-43</t>
  </si>
  <si>
    <t>043</t>
  </si>
  <si>
    <t>UEE Foz do Rio Choró</t>
  </si>
  <si>
    <t>EOL-44</t>
  </si>
  <si>
    <t>044</t>
  </si>
  <si>
    <t>UEE Alegria II 044</t>
  </si>
  <si>
    <t>EOL-44A</t>
  </si>
  <si>
    <t>044A</t>
  </si>
  <si>
    <t>UEE Alegria II 044-A</t>
  </si>
  <si>
    <t>EOL-45</t>
  </si>
  <si>
    <t>045</t>
  </si>
  <si>
    <t>UEE Cascata</t>
  </si>
  <si>
    <t>EOL-46</t>
  </si>
  <si>
    <t>046</t>
  </si>
  <si>
    <t>UEE Santo Antonio</t>
  </si>
  <si>
    <t>EOL-47</t>
  </si>
  <si>
    <t>047</t>
  </si>
  <si>
    <t>UEE Palmares</t>
  </si>
  <si>
    <t>EOL-48</t>
  </si>
  <si>
    <t>048</t>
  </si>
  <si>
    <t>UEE Icaraizinho</t>
  </si>
  <si>
    <t>EOL-49</t>
  </si>
  <si>
    <t>049</t>
  </si>
  <si>
    <t>UEE Paracuru</t>
  </si>
  <si>
    <t>EOL-50</t>
  </si>
  <si>
    <t>050</t>
  </si>
  <si>
    <t>UEE Taíba Albatroz</t>
  </si>
  <si>
    <t>EOL-51</t>
  </si>
  <si>
    <t>051</t>
  </si>
  <si>
    <t>UEE Bons Ventos</t>
  </si>
  <si>
    <t>EOL-52</t>
  </si>
  <si>
    <t>052</t>
  </si>
  <si>
    <t>UEE Alegria I 52</t>
  </si>
  <si>
    <t>EOL-52A</t>
  </si>
  <si>
    <t>052A</t>
  </si>
  <si>
    <t>UEE Alegria I 52A</t>
  </si>
  <si>
    <t>EOL-53</t>
  </si>
  <si>
    <t>053</t>
  </si>
  <si>
    <t>UEE Canoa Quebrada RV</t>
  </si>
  <si>
    <t>EOL-54</t>
  </si>
  <si>
    <t>054</t>
  </si>
  <si>
    <t>UEE Lagoa do Mato</t>
  </si>
  <si>
    <t>PCH-MRE-01</t>
  </si>
  <si>
    <t>PCH-MRE Linha Emília</t>
  </si>
  <si>
    <t>PCH-MRE-02</t>
  </si>
  <si>
    <t>PCH-MRE Cotiporã</t>
  </si>
  <si>
    <t>PCH-MRE-03</t>
  </si>
  <si>
    <t>PCH-MRE Caçador</t>
  </si>
  <si>
    <t>PCH-MRE-04</t>
  </si>
  <si>
    <t>PCH-MRE Jararaca 4</t>
  </si>
  <si>
    <t>PCH-MRE-04A</t>
  </si>
  <si>
    <t>PCH-MRE Jararaca 4A</t>
  </si>
  <si>
    <t>PCH-MRE-05</t>
  </si>
  <si>
    <t>PCH-MRE Tudelândia</t>
  </si>
  <si>
    <t>PCH-MRE-06</t>
  </si>
  <si>
    <t>PCH-MRE Mosquitão</t>
  </si>
  <si>
    <t>PCH-MRE-07</t>
  </si>
  <si>
    <t>PCH-MRE Mambaí II</t>
  </si>
  <si>
    <t>PCH-MRE-09</t>
  </si>
  <si>
    <t>PCH-MRE Cocais Grande</t>
  </si>
  <si>
    <t>PCH-MRE-10</t>
  </si>
  <si>
    <t>PCH-MRE Alto Irani</t>
  </si>
  <si>
    <t>PCH-MRE-11</t>
  </si>
  <si>
    <t>PCH-MRE Plano Alto</t>
  </si>
  <si>
    <t>PCH-MRE-12</t>
  </si>
  <si>
    <t>PCH-MRE São Pedro</t>
  </si>
  <si>
    <t>PCH-MRE-13</t>
  </si>
  <si>
    <t>PCH-MRE Carangola</t>
  </si>
  <si>
    <t>PCH-MRE-14</t>
  </si>
  <si>
    <t>PCH-MRE Calheiros</t>
  </si>
  <si>
    <t>PCH-MRE-15</t>
  </si>
  <si>
    <t>PCH-MRE São Simão</t>
  </si>
  <si>
    <t>PCH-MRE-16</t>
  </si>
  <si>
    <t>PCH-MRE Funil</t>
  </si>
  <si>
    <t>PCH-MRE-17</t>
  </si>
  <si>
    <t>PCH-MRE São Joaquim</t>
  </si>
  <si>
    <t>PCH-MRE-18</t>
  </si>
  <si>
    <t>PCH-MRE Fumaça IV</t>
  </si>
  <si>
    <t>PCH-MRE-19</t>
  </si>
  <si>
    <t>PCH-MRE Ludesa</t>
  </si>
  <si>
    <t>PCH-MRE-20</t>
  </si>
  <si>
    <t>PCH-MRE Esmeralda</t>
  </si>
  <si>
    <t>PCH-MRE-21</t>
  </si>
  <si>
    <t>PCH-MRE Alto Sucuriú</t>
  </si>
  <si>
    <t>PCH-MRE-22</t>
  </si>
  <si>
    <t>PCH-MRE Jataí</t>
  </si>
  <si>
    <t>PCH-MRE-23</t>
  </si>
  <si>
    <t>PCH-MRE Retiro Velho</t>
  </si>
  <si>
    <t>PCH-MRE-24</t>
  </si>
  <si>
    <t>PCH-MRE Irara</t>
  </si>
  <si>
    <t>PCH-MRE-25</t>
  </si>
  <si>
    <t>PCH-MRE São Lourenço</t>
  </si>
  <si>
    <t>PCH-MRE-28</t>
  </si>
  <si>
    <t>PCH-MRE Areia Branca</t>
  </si>
  <si>
    <t>PCH-MRE-29</t>
  </si>
  <si>
    <t>PCH-MRE Santa Rosa II</t>
  </si>
  <si>
    <t>PCH-MRE-30</t>
  </si>
  <si>
    <t>PCH-MRE Flor do Sertão</t>
  </si>
  <si>
    <t>PCH-MRE-31</t>
  </si>
  <si>
    <t>PCH-MRE São Bernardo</t>
  </si>
  <si>
    <t>PCH-MRE-32</t>
  </si>
  <si>
    <t>PCH-MRE Cachoeira da Lixa</t>
  </si>
  <si>
    <t>PCH-MRE-33</t>
  </si>
  <si>
    <t>PCH-MRE Colino I</t>
  </si>
  <si>
    <t>PCH-MRE-34</t>
  </si>
  <si>
    <t>PCH-MRE Colino II</t>
  </si>
  <si>
    <t>PCH-MRE-35</t>
  </si>
  <si>
    <t>PCH-MRE Carlos Gonzatto</t>
  </si>
  <si>
    <t>PCH-MRE-36</t>
  </si>
  <si>
    <t>PCH-MRE Areia</t>
  </si>
  <si>
    <t>PCH-MRE-37</t>
  </si>
  <si>
    <t>PCH-MRE Água Limpa</t>
  </si>
  <si>
    <t>PCH-MRE-38</t>
  </si>
  <si>
    <t>PCH-MRE Aquarius</t>
  </si>
  <si>
    <t>PCH-MRE-39</t>
  </si>
  <si>
    <t>PCH-MRE Piranhas</t>
  </si>
  <si>
    <t>PCH-MRE-40</t>
  </si>
  <si>
    <t>PCH-MRE Buriti</t>
  </si>
  <si>
    <t>PCH-MRE-41</t>
  </si>
  <si>
    <t>PCH-MRE Bonfante</t>
  </si>
  <si>
    <t>PCH-MRE-42</t>
  </si>
  <si>
    <t>042</t>
  </si>
  <si>
    <t>PCH-MRE Monte Serrat</t>
  </si>
  <si>
    <t>PCH-MRE-43</t>
  </si>
  <si>
    <t>PCH-MRE Santa Fé I</t>
  </si>
  <si>
    <t>PCH-MRE-44</t>
  </si>
  <si>
    <t>PCH-MRE da Ilha</t>
  </si>
  <si>
    <t>PCH-MRE-45</t>
  </si>
  <si>
    <t>PCH-MRE Sete Quedas Alta 45</t>
  </si>
  <si>
    <t>PCH-MRE-45A</t>
  </si>
  <si>
    <t>045A</t>
  </si>
  <si>
    <t>PCH-MRE Sete Quedas Alta 45A</t>
  </si>
  <si>
    <t>PCH-MRE-46</t>
  </si>
  <si>
    <t>PCH-MRE Santa Laura</t>
  </si>
  <si>
    <t>PCH-MRE-47</t>
  </si>
  <si>
    <t>PCH-MRE Salto das Flores</t>
  </si>
  <si>
    <t>PCH-MRE-49</t>
  </si>
  <si>
    <t>PCH-MRE Cidezal</t>
  </si>
  <si>
    <t>PCH-MRE-50</t>
  </si>
  <si>
    <t>PCH-MRE Rondon</t>
  </si>
  <si>
    <t>PCH-MRE-51</t>
  </si>
  <si>
    <t>PCH-MRE Sapezal</t>
  </si>
  <si>
    <t>PCH-MRE-52</t>
  </si>
  <si>
    <t>PCH-MRE Parecis</t>
  </si>
  <si>
    <t>PCH-MRE-53</t>
  </si>
  <si>
    <t>PCH-MRE Telegráfica</t>
  </si>
  <si>
    <t>PCH-MRE-54</t>
  </si>
  <si>
    <t>PCH-MRE Figueirópolis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</si>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</sst>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0"/>
      <color theme="1" tint="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4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3" fontId="4" fillId="0" borderId="4" xfId="0" quotePrefix="1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135558</xdr:colOff>
      <xdr:row>0</xdr:row>
      <xdr:rowOff>48316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05FDAE7D-4451-4E55-99BF-88BD3C80C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683" y="48316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3B22-BB75-429B-8184-2BB8648A8131}">
  <sheetPr>
    <tabColor theme="4" tint="0.79998168889431442"/>
  </sheetPr>
  <dimension ref="B1:Q144"/>
  <sheetViews>
    <sheetView tabSelected="1" zoomScale="115" zoomScaleNormal="115" workbookViewId="0">
      <selection activeCell="K11" sqref="K11"/>
    </sheetView>
  </sheetViews>
  <sheetFormatPr defaultColWidth="9.28515625" defaultRowHeight="12.75" x14ac:dyDescent="0.25"/>
  <cols>
    <col min="1" max="1" width="9.28515625" style="2"/>
    <col min="2" max="2" width="13" style="2" customWidth="1"/>
    <col min="3" max="3" width="8.28515625" style="2" customWidth="1"/>
    <col min="4" max="4" width="31.28515625" style="2" customWidth="1"/>
    <col min="5" max="5" width="17" style="2" bestFit="1" customWidth="1"/>
    <col min="6" max="6" width="12.7109375" style="2" bestFit="1" customWidth="1"/>
    <col min="7" max="7" width="19.140625" style="2" bestFit="1" customWidth="1"/>
    <col min="8" max="8" width="4.28515625" style="2" customWidth="1"/>
    <col min="9" max="9" width="10.85546875" style="2" bestFit="1" customWidth="1"/>
    <col min="10" max="16384" width="9.28515625" style="2"/>
  </cols>
  <sheetData>
    <row r="1" spans="2:17" ht="19.5" customHeight="1" x14ac:dyDescent="0.25">
      <c r="B1" s="1"/>
      <c r="C1" s="1"/>
      <c r="D1" s="1"/>
      <c r="Q1" s="3"/>
    </row>
    <row r="2" spans="2:17" ht="21" customHeight="1" x14ac:dyDescent="0.25"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3"/>
    </row>
    <row r="3" spans="2:17" s="10" customFormat="1" ht="36" customHeight="1" x14ac:dyDescent="0.25">
      <c r="B3" s="7" t="s">
        <v>0</v>
      </c>
      <c r="C3" s="8" t="s">
        <v>1</v>
      </c>
      <c r="D3" s="7" t="s">
        <v>2</v>
      </c>
      <c r="E3" s="9" t="s">
        <v>3</v>
      </c>
      <c r="F3" s="9" t="s">
        <v>4</v>
      </c>
      <c r="G3" s="9" t="s">
        <v>5</v>
      </c>
    </row>
    <row r="4" spans="2:17" ht="15" customHeight="1" x14ac:dyDescent="0.25">
      <c r="B4" s="11" t="s">
        <v>6</v>
      </c>
      <c r="C4" s="12" t="s">
        <v>7</v>
      </c>
      <c r="D4" s="12" t="s">
        <v>8</v>
      </c>
      <c r="E4" s="13">
        <v>200316</v>
      </c>
      <c r="F4" s="13">
        <v>193806.66311600001</v>
      </c>
      <c r="G4" s="13">
        <f>F4-E4</f>
        <v>-6509.3368839999894</v>
      </c>
    </row>
    <row r="5" spans="2:17" ht="15" customHeight="1" x14ac:dyDescent="0.25">
      <c r="B5" s="14" t="s">
        <v>9</v>
      </c>
      <c r="C5" s="12" t="s">
        <v>10</v>
      </c>
      <c r="D5" s="11" t="s">
        <v>11</v>
      </c>
      <c r="E5" s="13">
        <v>112660</v>
      </c>
      <c r="F5" s="13">
        <v>100427.41024800001</v>
      </c>
      <c r="G5" s="13">
        <f t="shared" ref="G5:G68" si="0">F5-E5</f>
        <v>-12232.589751999985</v>
      </c>
    </row>
    <row r="6" spans="2:17" ht="15" customHeight="1" x14ac:dyDescent="0.25">
      <c r="B6" s="11" t="s">
        <v>12</v>
      </c>
      <c r="C6" s="12" t="s">
        <v>13</v>
      </c>
      <c r="D6" s="11" t="s">
        <v>14</v>
      </c>
      <c r="E6" s="13">
        <v>162824</v>
      </c>
      <c r="F6" s="13">
        <v>131642.56871600001</v>
      </c>
      <c r="G6" s="13">
        <f t="shared" si="0"/>
        <v>-31181.431283999991</v>
      </c>
    </row>
    <row r="7" spans="2:17" ht="15" customHeight="1" x14ac:dyDescent="0.25">
      <c r="B7" s="11" t="s">
        <v>15</v>
      </c>
      <c r="C7" s="12" t="s">
        <v>16</v>
      </c>
      <c r="D7" s="11" t="s">
        <v>17</v>
      </c>
      <c r="E7" s="13">
        <v>85436</v>
      </c>
      <c r="F7" s="13">
        <v>60957.217836999989</v>
      </c>
      <c r="G7" s="13">
        <f t="shared" si="0"/>
        <v>-24478.782163000011</v>
      </c>
    </row>
    <row r="8" spans="2:17" ht="15" customHeight="1" x14ac:dyDescent="0.25">
      <c r="B8" s="11" t="s">
        <v>18</v>
      </c>
      <c r="C8" s="12" t="s">
        <v>19</v>
      </c>
      <c r="D8" s="11" t="s">
        <v>20</v>
      </c>
      <c r="E8" s="13">
        <v>42085</v>
      </c>
      <c r="F8" s="13">
        <v>26695.891846000002</v>
      </c>
      <c r="G8" s="13">
        <f t="shared" si="0"/>
        <v>-15389.108153999998</v>
      </c>
    </row>
    <row r="9" spans="2:17" ht="15" customHeight="1" x14ac:dyDescent="0.25">
      <c r="B9" s="11" t="s">
        <v>21</v>
      </c>
      <c r="C9" s="12" t="s">
        <v>22</v>
      </c>
      <c r="D9" s="11" t="s">
        <v>23</v>
      </c>
      <c r="E9" s="13">
        <v>32763</v>
      </c>
      <c r="F9" s="13">
        <v>23516.795865</v>
      </c>
      <c r="G9" s="13">
        <f t="shared" si="0"/>
        <v>-9246.204135</v>
      </c>
    </row>
    <row r="10" spans="2:17" ht="15" customHeight="1" x14ac:dyDescent="0.25">
      <c r="B10" s="11" t="s">
        <v>24</v>
      </c>
      <c r="C10" s="12" t="s">
        <v>25</v>
      </c>
      <c r="D10" s="11" t="s">
        <v>26</v>
      </c>
      <c r="E10" s="13">
        <v>60429</v>
      </c>
      <c r="F10" s="13">
        <v>45688.372465504683</v>
      </c>
      <c r="G10" s="13">
        <f t="shared" si="0"/>
        <v>-14740.627534495317</v>
      </c>
    </row>
    <row r="11" spans="2:17" ht="15" customHeight="1" x14ac:dyDescent="0.25">
      <c r="B11" s="11" t="s">
        <v>27</v>
      </c>
      <c r="C11" s="12" t="s">
        <v>28</v>
      </c>
      <c r="D11" s="11" t="s">
        <v>29</v>
      </c>
      <c r="E11" s="13">
        <v>18620</v>
      </c>
      <c r="F11" s="13">
        <v>14077.967454495316</v>
      </c>
      <c r="G11" s="13">
        <f t="shared" si="0"/>
        <v>-4542.0325455046841</v>
      </c>
    </row>
    <row r="12" spans="2:17" ht="15" customHeight="1" x14ac:dyDescent="0.25">
      <c r="B12" s="11" t="s">
        <v>30</v>
      </c>
      <c r="C12" s="12" t="s">
        <v>31</v>
      </c>
      <c r="D12" s="11" t="s">
        <v>32</v>
      </c>
      <c r="E12" s="13">
        <v>80973</v>
      </c>
      <c r="F12" s="13">
        <v>72663.922630999994</v>
      </c>
      <c r="G12" s="13">
        <f t="shared" si="0"/>
        <v>-8309.077369000006</v>
      </c>
    </row>
    <row r="13" spans="2:17" ht="15" customHeight="1" x14ac:dyDescent="0.25">
      <c r="B13" s="11" t="s">
        <v>33</v>
      </c>
      <c r="C13" s="12" t="s">
        <v>34</v>
      </c>
      <c r="D13" s="11" t="s">
        <v>35</v>
      </c>
      <c r="E13" s="13">
        <v>88511</v>
      </c>
      <c r="F13" s="13">
        <v>76103.345387000008</v>
      </c>
      <c r="G13" s="13">
        <f t="shared" si="0"/>
        <v>-12407.654612999992</v>
      </c>
    </row>
    <row r="14" spans="2:17" ht="15" customHeight="1" x14ac:dyDescent="0.25">
      <c r="B14" s="11" t="s">
        <v>36</v>
      </c>
      <c r="C14" s="12" t="s">
        <v>37</v>
      </c>
      <c r="D14" s="11" t="s">
        <v>38</v>
      </c>
      <c r="E14" s="13">
        <v>47568</v>
      </c>
      <c r="F14" s="13">
        <v>48060.403042999998</v>
      </c>
      <c r="G14" s="13">
        <f t="shared" si="0"/>
        <v>492.40304299999843</v>
      </c>
    </row>
    <row r="15" spans="2:17" ht="15" customHeight="1" x14ac:dyDescent="0.25">
      <c r="B15" s="11" t="s">
        <v>39</v>
      </c>
      <c r="C15" s="12" t="s">
        <v>7</v>
      </c>
      <c r="D15" s="11" t="s">
        <v>40</v>
      </c>
      <c r="E15" s="13">
        <v>11793</v>
      </c>
      <c r="F15" s="13">
        <v>18189.305</v>
      </c>
      <c r="G15" s="13">
        <f t="shared" si="0"/>
        <v>6396.3050000000003</v>
      </c>
    </row>
    <row r="16" spans="2:17" ht="15" customHeight="1" x14ac:dyDescent="0.25">
      <c r="B16" s="11" t="s">
        <v>41</v>
      </c>
      <c r="C16" s="12" t="s">
        <v>10</v>
      </c>
      <c r="D16" s="11" t="s">
        <v>42</v>
      </c>
      <c r="E16" s="13">
        <v>70244</v>
      </c>
      <c r="F16" s="13">
        <v>95404.134399999981</v>
      </c>
      <c r="G16" s="13">
        <f t="shared" si="0"/>
        <v>25160.134399999981</v>
      </c>
    </row>
    <row r="17" spans="2:7" ht="15" customHeight="1" x14ac:dyDescent="0.25">
      <c r="B17" s="11" t="s">
        <v>43</v>
      </c>
      <c r="C17" s="12" t="s">
        <v>13</v>
      </c>
      <c r="D17" s="11" t="s">
        <v>44</v>
      </c>
      <c r="E17" s="13">
        <v>38594</v>
      </c>
      <c r="F17" s="13">
        <v>65713.130680999995</v>
      </c>
      <c r="G17" s="13">
        <f t="shared" si="0"/>
        <v>27119.130680999995</v>
      </c>
    </row>
    <row r="18" spans="2:7" ht="15" customHeight="1" x14ac:dyDescent="0.25">
      <c r="B18" s="11" t="s">
        <v>45</v>
      </c>
      <c r="C18" s="12" t="s">
        <v>16</v>
      </c>
      <c r="D18" s="11" t="s">
        <v>46</v>
      </c>
      <c r="E18" s="13">
        <v>97340</v>
      </c>
      <c r="F18" s="13">
        <v>25162.919214670259</v>
      </c>
      <c r="G18" s="13">
        <f t="shared" si="0"/>
        <v>-72177.080785329745</v>
      </c>
    </row>
    <row r="19" spans="2:7" ht="15" customHeight="1" x14ac:dyDescent="0.25">
      <c r="B19" s="11" t="s">
        <v>47</v>
      </c>
      <c r="C19" s="12" t="s">
        <v>48</v>
      </c>
      <c r="D19" s="11" t="s">
        <v>49</v>
      </c>
      <c r="E19" s="13">
        <v>40858</v>
      </c>
      <c r="F19" s="13">
        <v>10562.015135329746</v>
      </c>
      <c r="G19" s="13">
        <f t="shared" si="0"/>
        <v>-30295.984864670252</v>
      </c>
    </row>
    <row r="20" spans="2:7" ht="15" customHeight="1" x14ac:dyDescent="0.25">
      <c r="B20" s="11" t="s">
        <v>50</v>
      </c>
      <c r="C20" s="12" t="s">
        <v>22</v>
      </c>
      <c r="D20" s="11" t="s">
        <v>51</v>
      </c>
      <c r="E20" s="13">
        <v>61525</v>
      </c>
      <c r="F20" s="13">
        <v>45843.321165000001</v>
      </c>
      <c r="G20" s="13">
        <f t="shared" si="0"/>
        <v>-15681.678834999999</v>
      </c>
    </row>
    <row r="21" spans="2:7" ht="15" customHeight="1" x14ac:dyDescent="0.25">
      <c r="B21" s="11" t="s">
        <v>52</v>
      </c>
      <c r="C21" s="12" t="s">
        <v>53</v>
      </c>
      <c r="D21" s="11" t="s">
        <v>54</v>
      </c>
      <c r="E21" s="13">
        <v>21254</v>
      </c>
      <c r="F21" s="13">
        <v>42884.18</v>
      </c>
      <c r="G21" s="13">
        <f t="shared" si="0"/>
        <v>21630.18</v>
      </c>
    </row>
    <row r="22" spans="2:7" ht="15" customHeight="1" x14ac:dyDescent="0.25">
      <c r="B22" s="11" t="s">
        <v>55</v>
      </c>
      <c r="C22" s="12" t="s">
        <v>56</v>
      </c>
      <c r="D22" s="11" t="s">
        <v>57</v>
      </c>
      <c r="E22" s="13">
        <v>47452</v>
      </c>
      <c r="F22" s="13">
        <v>29161.684335000005</v>
      </c>
      <c r="G22" s="13">
        <f t="shared" si="0"/>
        <v>-18290.315664999995</v>
      </c>
    </row>
    <row r="23" spans="2:7" ht="15" customHeight="1" x14ac:dyDescent="0.25">
      <c r="B23" s="11" t="s">
        <v>58</v>
      </c>
      <c r="C23" s="12" t="s">
        <v>59</v>
      </c>
      <c r="D23" s="11" t="s">
        <v>60</v>
      </c>
      <c r="E23" s="13">
        <v>52028</v>
      </c>
      <c r="F23" s="13">
        <v>67288.143252000009</v>
      </c>
      <c r="G23" s="13">
        <f t="shared" si="0"/>
        <v>15260.143252000009</v>
      </c>
    </row>
    <row r="24" spans="2:7" ht="15" customHeight="1" x14ac:dyDescent="0.25">
      <c r="B24" s="11" t="s">
        <v>61</v>
      </c>
      <c r="C24" s="12" t="s">
        <v>62</v>
      </c>
      <c r="D24" s="11" t="s">
        <v>63</v>
      </c>
      <c r="E24" s="13">
        <v>60496</v>
      </c>
      <c r="F24" s="13">
        <v>124996.090964</v>
      </c>
      <c r="G24" s="13">
        <f t="shared" si="0"/>
        <v>64500.090964000003</v>
      </c>
    </row>
    <row r="25" spans="2:7" ht="15" customHeight="1" x14ac:dyDescent="0.25">
      <c r="B25" s="11" t="s">
        <v>64</v>
      </c>
      <c r="C25" s="12" t="s">
        <v>65</v>
      </c>
      <c r="D25" s="11" t="s">
        <v>66</v>
      </c>
      <c r="E25" s="13">
        <v>13100</v>
      </c>
      <c r="F25" s="13">
        <v>39949.363633000001</v>
      </c>
      <c r="G25" s="13">
        <f t="shared" si="0"/>
        <v>26849.363633000001</v>
      </c>
    </row>
    <row r="26" spans="2:7" ht="15" customHeight="1" x14ac:dyDescent="0.25">
      <c r="B26" s="11" t="s">
        <v>67</v>
      </c>
      <c r="C26" s="12" t="s">
        <v>68</v>
      </c>
      <c r="D26" s="11" t="s">
        <v>69</v>
      </c>
      <c r="E26" s="13">
        <v>64095</v>
      </c>
      <c r="F26" s="13">
        <v>37599.9876</v>
      </c>
      <c r="G26" s="13">
        <f t="shared" si="0"/>
        <v>-26495.0124</v>
      </c>
    </row>
    <row r="27" spans="2:7" ht="15" customHeight="1" x14ac:dyDescent="0.25">
      <c r="B27" s="11" t="s">
        <v>70</v>
      </c>
      <c r="C27" s="12" t="s">
        <v>71</v>
      </c>
      <c r="D27" s="11" t="s">
        <v>72</v>
      </c>
      <c r="E27" s="13">
        <v>83269</v>
      </c>
      <c r="F27" s="13">
        <v>199.39106699999999</v>
      </c>
      <c r="G27" s="13">
        <f t="shared" si="0"/>
        <v>-83069.608932999996</v>
      </c>
    </row>
    <row r="28" spans="2:7" ht="15" customHeight="1" x14ac:dyDescent="0.25">
      <c r="B28" s="11" t="s">
        <v>73</v>
      </c>
      <c r="C28" s="12" t="s">
        <v>74</v>
      </c>
      <c r="D28" s="11" t="s">
        <v>75</v>
      </c>
      <c r="E28" s="13">
        <v>104176</v>
      </c>
      <c r="F28" s="13">
        <v>131014.927975</v>
      </c>
      <c r="G28" s="13">
        <f t="shared" si="0"/>
        <v>26838.927974999999</v>
      </c>
    </row>
    <row r="29" spans="2:7" ht="15" customHeight="1" x14ac:dyDescent="0.25">
      <c r="B29" s="11" t="s">
        <v>76</v>
      </c>
      <c r="C29" s="12" t="s">
        <v>77</v>
      </c>
      <c r="D29" s="11" t="s">
        <v>78</v>
      </c>
      <c r="E29" s="13">
        <v>77356</v>
      </c>
      <c r="F29" s="13">
        <v>92277.181499999977</v>
      </c>
      <c r="G29" s="13">
        <f t="shared" si="0"/>
        <v>14921.181499999977</v>
      </c>
    </row>
    <row r="30" spans="2:7" ht="15" customHeight="1" x14ac:dyDescent="0.25">
      <c r="B30" s="11" t="s">
        <v>79</v>
      </c>
      <c r="C30" s="12" t="s">
        <v>80</v>
      </c>
      <c r="D30" s="11" t="s">
        <v>81</v>
      </c>
      <c r="E30" s="13">
        <v>114407</v>
      </c>
      <c r="F30" s="13">
        <v>68680.800768000001</v>
      </c>
      <c r="G30" s="13">
        <f t="shared" si="0"/>
        <v>-45726.199231999999</v>
      </c>
    </row>
    <row r="31" spans="2:7" ht="15" customHeight="1" x14ac:dyDescent="0.25">
      <c r="B31" s="11" t="s">
        <v>82</v>
      </c>
      <c r="C31" s="12" t="s">
        <v>83</v>
      </c>
      <c r="D31" s="11" t="s">
        <v>84</v>
      </c>
      <c r="E31" s="13">
        <v>43655</v>
      </c>
      <c r="F31" s="13">
        <v>65331.618415000004</v>
      </c>
      <c r="G31" s="13">
        <f t="shared" si="0"/>
        <v>21676.618415000004</v>
      </c>
    </row>
    <row r="32" spans="2:7" ht="15" customHeight="1" x14ac:dyDescent="0.25">
      <c r="B32" s="11" t="s">
        <v>85</v>
      </c>
      <c r="C32" s="12" t="s">
        <v>86</v>
      </c>
      <c r="D32" s="11" t="s">
        <v>87</v>
      </c>
      <c r="E32" s="13">
        <v>38228</v>
      </c>
      <c r="F32" s="13">
        <v>30188.966338000002</v>
      </c>
      <c r="G32" s="13">
        <f t="shared" si="0"/>
        <v>-8039.033661999998</v>
      </c>
    </row>
    <row r="33" spans="2:7" ht="15" customHeight="1" x14ac:dyDescent="0.25">
      <c r="B33" s="11" t="s">
        <v>88</v>
      </c>
      <c r="C33" s="12" t="s">
        <v>89</v>
      </c>
      <c r="D33" s="11" t="s">
        <v>90</v>
      </c>
      <c r="E33" s="13">
        <v>58086</v>
      </c>
      <c r="F33" s="13">
        <v>40775.928264999995</v>
      </c>
      <c r="G33" s="13">
        <f t="shared" si="0"/>
        <v>-17310.071735000005</v>
      </c>
    </row>
    <row r="34" spans="2:7" ht="15" customHeight="1" x14ac:dyDescent="0.25">
      <c r="B34" s="11" t="s">
        <v>91</v>
      </c>
      <c r="C34" s="12" t="s">
        <v>92</v>
      </c>
      <c r="D34" s="11" t="s">
        <v>93</v>
      </c>
      <c r="E34" s="13">
        <v>84101</v>
      </c>
      <c r="F34" s="13">
        <v>79979.057446999999</v>
      </c>
      <c r="G34" s="13">
        <f t="shared" si="0"/>
        <v>-4121.9425530000008</v>
      </c>
    </row>
    <row r="35" spans="2:7" ht="15" customHeight="1" x14ac:dyDescent="0.25">
      <c r="B35" s="11" t="s">
        <v>94</v>
      </c>
      <c r="C35" s="12" t="s">
        <v>7</v>
      </c>
      <c r="D35" s="11" t="s">
        <v>95</v>
      </c>
      <c r="E35" s="13">
        <v>20569</v>
      </c>
      <c r="F35" s="13">
        <v>15535.282999999999</v>
      </c>
      <c r="G35" s="13">
        <f t="shared" si="0"/>
        <v>-5033.7170000000006</v>
      </c>
    </row>
    <row r="36" spans="2:7" ht="15" customHeight="1" x14ac:dyDescent="0.25">
      <c r="B36" s="11" t="s">
        <v>96</v>
      </c>
      <c r="C36" s="12" t="s">
        <v>10</v>
      </c>
      <c r="D36" s="11" t="s">
        <v>97</v>
      </c>
      <c r="E36" s="13">
        <v>200857</v>
      </c>
      <c r="F36" s="13">
        <v>154464.372</v>
      </c>
      <c r="G36" s="13">
        <f t="shared" si="0"/>
        <v>-46392.627999999997</v>
      </c>
    </row>
    <row r="37" spans="2:7" ht="15" customHeight="1" x14ac:dyDescent="0.25">
      <c r="B37" s="11" t="s">
        <v>98</v>
      </c>
      <c r="C37" s="12" t="s">
        <v>13</v>
      </c>
      <c r="D37" s="11" t="s">
        <v>99</v>
      </c>
      <c r="E37" s="13">
        <v>10707</v>
      </c>
      <c r="F37" s="13">
        <v>12824.187</v>
      </c>
      <c r="G37" s="13">
        <f t="shared" si="0"/>
        <v>2117.1869999999999</v>
      </c>
    </row>
    <row r="38" spans="2:7" ht="15" customHeight="1" x14ac:dyDescent="0.25">
      <c r="B38" s="11" t="s">
        <v>100</v>
      </c>
      <c r="C38" s="12" t="s">
        <v>16</v>
      </c>
      <c r="D38" s="11" t="s">
        <v>101</v>
      </c>
      <c r="E38" s="13">
        <v>73525</v>
      </c>
      <c r="F38" s="13">
        <v>91533.597999999998</v>
      </c>
      <c r="G38" s="13">
        <f t="shared" si="0"/>
        <v>18008.597999999998</v>
      </c>
    </row>
    <row r="39" spans="2:7" ht="15" customHeight="1" x14ac:dyDescent="0.25">
      <c r="B39" s="11" t="s">
        <v>102</v>
      </c>
      <c r="C39" s="12" t="s">
        <v>19</v>
      </c>
      <c r="D39" s="11" t="s">
        <v>103</v>
      </c>
      <c r="E39" s="13">
        <v>59117</v>
      </c>
      <c r="F39" s="13">
        <v>91329.14</v>
      </c>
      <c r="G39" s="13">
        <f t="shared" si="0"/>
        <v>32212.14</v>
      </c>
    </row>
    <row r="40" spans="2:7" ht="15" customHeight="1" x14ac:dyDescent="0.25">
      <c r="B40" s="11" t="s">
        <v>104</v>
      </c>
      <c r="C40" s="12" t="s">
        <v>22</v>
      </c>
      <c r="D40" s="11" t="s">
        <v>105</v>
      </c>
      <c r="E40" s="13">
        <v>83786</v>
      </c>
      <c r="F40" s="13">
        <v>129775.618</v>
      </c>
      <c r="G40" s="13">
        <f t="shared" si="0"/>
        <v>45989.618000000002</v>
      </c>
    </row>
    <row r="41" spans="2:7" ht="15" customHeight="1" x14ac:dyDescent="0.25">
      <c r="B41" s="11" t="s">
        <v>106</v>
      </c>
      <c r="C41" s="12" t="s">
        <v>25</v>
      </c>
      <c r="D41" s="11" t="s">
        <v>107</v>
      </c>
      <c r="E41" s="13">
        <v>141553</v>
      </c>
      <c r="F41" s="13">
        <v>100562.037</v>
      </c>
      <c r="G41" s="13">
        <f t="shared" si="0"/>
        <v>-40990.963000000003</v>
      </c>
    </row>
    <row r="42" spans="2:7" ht="15" customHeight="1" x14ac:dyDescent="0.25">
      <c r="B42" s="11" t="s">
        <v>108</v>
      </c>
      <c r="C42" s="12" t="s">
        <v>31</v>
      </c>
      <c r="D42" s="11" t="s">
        <v>109</v>
      </c>
      <c r="E42" s="13">
        <v>144089</v>
      </c>
      <c r="F42" s="13">
        <v>112630.545</v>
      </c>
      <c r="G42" s="13">
        <f t="shared" si="0"/>
        <v>-31458.455000000002</v>
      </c>
    </row>
    <row r="43" spans="2:7" ht="15" customHeight="1" x14ac:dyDescent="0.25">
      <c r="B43" s="11" t="s">
        <v>110</v>
      </c>
      <c r="C43" s="12" t="s">
        <v>34</v>
      </c>
      <c r="D43" s="11" t="s">
        <v>111</v>
      </c>
      <c r="E43" s="13">
        <v>139314</v>
      </c>
      <c r="F43" s="13">
        <v>100232.35400000001</v>
      </c>
      <c r="G43" s="13">
        <f t="shared" si="0"/>
        <v>-39081.645999999993</v>
      </c>
    </row>
    <row r="44" spans="2:7" ht="15" customHeight="1" x14ac:dyDescent="0.25">
      <c r="B44" s="11" t="s">
        <v>112</v>
      </c>
      <c r="C44" s="12" t="s">
        <v>37</v>
      </c>
      <c r="D44" s="11" t="s">
        <v>113</v>
      </c>
      <c r="E44" s="13">
        <v>87295</v>
      </c>
      <c r="F44" s="13">
        <v>84061.426999999996</v>
      </c>
      <c r="G44" s="13">
        <f t="shared" si="0"/>
        <v>-3233.573000000004</v>
      </c>
    </row>
    <row r="45" spans="2:7" ht="15" customHeight="1" x14ac:dyDescent="0.25">
      <c r="B45" s="11" t="s">
        <v>114</v>
      </c>
      <c r="C45" s="12" t="s">
        <v>115</v>
      </c>
      <c r="D45" s="11" t="s">
        <v>116</v>
      </c>
      <c r="E45" s="13">
        <v>156787</v>
      </c>
      <c r="F45" s="13">
        <v>123665.63</v>
      </c>
      <c r="G45" s="13">
        <f t="shared" si="0"/>
        <v>-33121.369999999995</v>
      </c>
    </row>
    <row r="46" spans="2:7" ht="15" customHeight="1" x14ac:dyDescent="0.25">
      <c r="B46" s="11" t="s">
        <v>117</v>
      </c>
      <c r="C46" s="12" t="s">
        <v>53</v>
      </c>
      <c r="D46" s="11" t="s">
        <v>118</v>
      </c>
      <c r="E46" s="13">
        <v>68515</v>
      </c>
      <c r="F46" s="13">
        <v>70981.971000000005</v>
      </c>
      <c r="G46" s="13">
        <f t="shared" si="0"/>
        <v>2466.971000000005</v>
      </c>
    </row>
    <row r="47" spans="2:7" ht="15" customHeight="1" x14ac:dyDescent="0.25">
      <c r="B47" s="11" t="s">
        <v>119</v>
      </c>
      <c r="C47" s="12" t="s">
        <v>120</v>
      </c>
      <c r="D47" s="11" t="s">
        <v>121</v>
      </c>
      <c r="E47" s="13">
        <v>87658</v>
      </c>
      <c r="F47" s="13">
        <v>84083.123000000007</v>
      </c>
      <c r="G47" s="13">
        <f t="shared" si="0"/>
        <v>-3574.8769999999931</v>
      </c>
    </row>
    <row r="48" spans="2:7" ht="15" customHeight="1" x14ac:dyDescent="0.25">
      <c r="B48" s="11" t="s">
        <v>122</v>
      </c>
      <c r="C48" s="12" t="s">
        <v>56</v>
      </c>
      <c r="D48" s="11" t="s">
        <v>123</v>
      </c>
      <c r="E48" s="13">
        <v>79903</v>
      </c>
      <c r="F48" s="13">
        <v>61596.970999999998</v>
      </c>
      <c r="G48" s="13">
        <f t="shared" si="0"/>
        <v>-18306.029000000002</v>
      </c>
    </row>
    <row r="49" spans="2:7" ht="15" customHeight="1" x14ac:dyDescent="0.25">
      <c r="B49" s="11" t="s">
        <v>124</v>
      </c>
      <c r="C49" s="12" t="s">
        <v>59</v>
      </c>
      <c r="D49" s="11" t="s">
        <v>125</v>
      </c>
      <c r="E49" s="13">
        <v>211437</v>
      </c>
      <c r="F49" s="13">
        <v>195238.166</v>
      </c>
      <c r="G49" s="13">
        <f t="shared" si="0"/>
        <v>-16198.834000000003</v>
      </c>
    </row>
    <row r="50" spans="2:7" ht="15" customHeight="1" x14ac:dyDescent="0.25">
      <c r="B50" s="11" t="s">
        <v>126</v>
      </c>
      <c r="C50" s="12" t="s">
        <v>65</v>
      </c>
      <c r="D50" s="11" t="s">
        <v>127</v>
      </c>
      <c r="E50" s="13">
        <v>75419</v>
      </c>
      <c r="F50" s="13">
        <v>57360.879000000001</v>
      </c>
      <c r="G50" s="13">
        <f t="shared" si="0"/>
        <v>-18058.120999999999</v>
      </c>
    </row>
    <row r="51" spans="2:7" ht="15" customHeight="1" x14ac:dyDescent="0.25">
      <c r="B51" s="11" t="s">
        <v>128</v>
      </c>
      <c r="C51" s="12" t="s">
        <v>68</v>
      </c>
      <c r="D51" s="11" t="s">
        <v>129</v>
      </c>
      <c r="E51" s="13">
        <v>27655</v>
      </c>
      <c r="F51" s="13">
        <v>28944.201000000001</v>
      </c>
      <c r="G51" s="13">
        <f t="shared" si="0"/>
        <v>1289.2010000000009</v>
      </c>
    </row>
    <row r="52" spans="2:7" ht="15" customHeight="1" x14ac:dyDescent="0.25">
      <c r="B52" s="11" t="s">
        <v>130</v>
      </c>
      <c r="C52" s="12" t="s">
        <v>71</v>
      </c>
      <c r="D52" s="11" t="s">
        <v>131</v>
      </c>
      <c r="E52" s="13">
        <v>62553</v>
      </c>
      <c r="F52" s="13">
        <v>58484.040999999997</v>
      </c>
      <c r="G52" s="13">
        <f t="shared" si="0"/>
        <v>-4068.9590000000026</v>
      </c>
    </row>
    <row r="53" spans="2:7" ht="15" customHeight="1" x14ac:dyDescent="0.25">
      <c r="B53" s="11" t="s">
        <v>132</v>
      </c>
      <c r="C53" s="12" t="s">
        <v>74</v>
      </c>
      <c r="D53" s="11" t="s">
        <v>133</v>
      </c>
      <c r="E53" s="13">
        <v>87233</v>
      </c>
      <c r="F53" s="13">
        <v>75292.930999999997</v>
      </c>
      <c r="G53" s="13">
        <f t="shared" si="0"/>
        <v>-11940.069000000003</v>
      </c>
    </row>
    <row r="54" spans="2:7" ht="15" customHeight="1" x14ac:dyDescent="0.25">
      <c r="B54" s="11" t="s">
        <v>134</v>
      </c>
      <c r="C54" s="12" t="s">
        <v>77</v>
      </c>
      <c r="D54" s="11" t="s">
        <v>135</v>
      </c>
      <c r="E54" s="13">
        <v>77181</v>
      </c>
      <c r="F54" s="13">
        <v>61728.078999999998</v>
      </c>
      <c r="G54" s="13">
        <f t="shared" si="0"/>
        <v>-15452.921000000002</v>
      </c>
    </row>
    <row r="55" spans="2:7" ht="15" customHeight="1" x14ac:dyDescent="0.25">
      <c r="B55" s="11" t="s">
        <v>136</v>
      </c>
      <c r="C55" s="12" t="s">
        <v>137</v>
      </c>
      <c r="D55" s="11" t="s">
        <v>138</v>
      </c>
      <c r="E55" s="13">
        <v>84256</v>
      </c>
      <c r="F55" s="13">
        <v>76918.032999999996</v>
      </c>
      <c r="G55" s="13">
        <f t="shared" si="0"/>
        <v>-7337.9670000000042</v>
      </c>
    </row>
    <row r="56" spans="2:7" ht="15" customHeight="1" x14ac:dyDescent="0.25">
      <c r="B56" s="11" t="s">
        <v>139</v>
      </c>
      <c r="C56" s="12" t="s">
        <v>80</v>
      </c>
      <c r="D56" s="11" t="s">
        <v>140</v>
      </c>
      <c r="E56" s="13">
        <v>23661</v>
      </c>
      <c r="F56" s="13">
        <v>25556.662</v>
      </c>
      <c r="G56" s="13">
        <f t="shared" si="0"/>
        <v>1895.6620000000003</v>
      </c>
    </row>
    <row r="57" spans="2:7" ht="15" customHeight="1" x14ac:dyDescent="0.25">
      <c r="B57" s="11" t="s">
        <v>141</v>
      </c>
      <c r="C57" s="12" t="s">
        <v>83</v>
      </c>
      <c r="D57" s="11" t="s">
        <v>142</v>
      </c>
      <c r="E57" s="13">
        <v>9888</v>
      </c>
      <c r="F57" s="13">
        <v>10012.041999999999</v>
      </c>
      <c r="G57" s="13">
        <f t="shared" si="0"/>
        <v>124.04199999999946</v>
      </c>
    </row>
    <row r="58" spans="2:7" ht="15" customHeight="1" x14ac:dyDescent="0.25">
      <c r="B58" s="11" t="s">
        <v>143</v>
      </c>
      <c r="C58" s="12" t="s">
        <v>86</v>
      </c>
      <c r="D58" s="11" t="s">
        <v>144</v>
      </c>
      <c r="E58" s="13">
        <v>11267</v>
      </c>
      <c r="F58" s="13">
        <v>11752.326999999999</v>
      </c>
      <c r="G58" s="13">
        <f t="shared" si="0"/>
        <v>485.32699999999932</v>
      </c>
    </row>
    <row r="59" spans="2:7" ht="15" customHeight="1" x14ac:dyDescent="0.25">
      <c r="B59" s="11" t="s">
        <v>145</v>
      </c>
      <c r="C59" s="12" t="s">
        <v>89</v>
      </c>
      <c r="D59" s="11" t="s">
        <v>146</v>
      </c>
      <c r="E59" s="13">
        <v>11048</v>
      </c>
      <c r="F59" s="13">
        <v>10820.281000000001</v>
      </c>
      <c r="G59" s="13">
        <f t="shared" si="0"/>
        <v>-227.71899999999914</v>
      </c>
    </row>
    <row r="60" spans="2:7" ht="15" customHeight="1" x14ac:dyDescent="0.25">
      <c r="B60" s="11" t="s">
        <v>147</v>
      </c>
      <c r="C60" s="12" t="s">
        <v>92</v>
      </c>
      <c r="D60" s="11" t="s">
        <v>148</v>
      </c>
      <c r="E60" s="13">
        <v>11232</v>
      </c>
      <c r="F60" s="13">
        <v>9360.1039999999994</v>
      </c>
      <c r="G60" s="13">
        <f t="shared" si="0"/>
        <v>-1871.8960000000006</v>
      </c>
    </row>
    <row r="61" spans="2:7" ht="15" customHeight="1" x14ac:dyDescent="0.25">
      <c r="B61" s="11" t="s">
        <v>149</v>
      </c>
      <c r="C61" s="12" t="s">
        <v>150</v>
      </c>
      <c r="D61" s="11" t="s">
        <v>151</v>
      </c>
      <c r="E61" s="13">
        <v>7107</v>
      </c>
      <c r="F61" s="13">
        <v>7358.6390000000001</v>
      </c>
      <c r="G61" s="13">
        <f t="shared" si="0"/>
        <v>251.63900000000012</v>
      </c>
    </row>
    <row r="62" spans="2:7" ht="15" customHeight="1" x14ac:dyDescent="0.25">
      <c r="B62" s="11" t="s">
        <v>152</v>
      </c>
      <c r="C62" s="12" t="s">
        <v>153</v>
      </c>
      <c r="D62" s="11" t="s">
        <v>154</v>
      </c>
      <c r="E62" s="13">
        <v>6736</v>
      </c>
      <c r="F62" s="13">
        <v>7237.9189999999999</v>
      </c>
      <c r="G62" s="13">
        <f t="shared" si="0"/>
        <v>501.91899999999987</v>
      </c>
    </row>
    <row r="63" spans="2:7" ht="15" customHeight="1" x14ac:dyDescent="0.25">
      <c r="B63" s="11" t="s">
        <v>155</v>
      </c>
      <c r="C63" s="12" t="s">
        <v>156</v>
      </c>
      <c r="D63" s="11" t="s">
        <v>157</v>
      </c>
      <c r="E63" s="13">
        <v>10379</v>
      </c>
      <c r="F63" s="13">
        <v>10572.793</v>
      </c>
      <c r="G63" s="13">
        <f t="shared" si="0"/>
        <v>193.79299999999967</v>
      </c>
    </row>
    <row r="64" spans="2:7" ht="15" customHeight="1" x14ac:dyDescent="0.25">
      <c r="B64" s="11" t="s">
        <v>158</v>
      </c>
      <c r="C64" s="12" t="s">
        <v>159</v>
      </c>
      <c r="D64" s="11" t="s">
        <v>160</v>
      </c>
      <c r="E64" s="13">
        <v>7450</v>
      </c>
      <c r="F64" s="13">
        <v>7506.7849999999999</v>
      </c>
      <c r="G64" s="13">
        <f t="shared" si="0"/>
        <v>56.784999999999854</v>
      </c>
    </row>
    <row r="65" spans="2:7" ht="15" customHeight="1" x14ac:dyDescent="0.25">
      <c r="B65" s="11" t="s">
        <v>161</v>
      </c>
      <c r="C65" s="12" t="s">
        <v>162</v>
      </c>
      <c r="D65" s="11" t="s">
        <v>163</v>
      </c>
      <c r="E65" s="13">
        <v>11835</v>
      </c>
      <c r="F65" s="13">
        <v>10499.516</v>
      </c>
      <c r="G65" s="13">
        <f t="shared" si="0"/>
        <v>-1335.4840000000004</v>
      </c>
    </row>
    <row r="66" spans="2:7" ht="15" customHeight="1" x14ac:dyDescent="0.25">
      <c r="B66" s="11" t="s">
        <v>164</v>
      </c>
      <c r="C66" s="12" t="s">
        <v>165</v>
      </c>
      <c r="D66" s="11" t="s">
        <v>166</v>
      </c>
      <c r="E66" s="13">
        <v>10017</v>
      </c>
      <c r="F66" s="13">
        <v>10036.306</v>
      </c>
      <c r="G66" s="13">
        <f t="shared" si="0"/>
        <v>19.306000000000495</v>
      </c>
    </row>
    <row r="67" spans="2:7" ht="15" customHeight="1" x14ac:dyDescent="0.25">
      <c r="B67" s="11" t="s">
        <v>167</v>
      </c>
      <c r="C67" s="12" t="s">
        <v>168</v>
      </c>
      <c r="D67" s="11" t="s">
        <v>169</v>
      </c>
      <c r="E67" s="13">
        <v>15556</v>
      </c>
      <c r="F67" s="13">
        <v>11721.373</v>
      </c>
      <c r="G67" s="13">
        <f t="shared" si="0"/>
        <v>-3834.6270000000004</v>
      </c>
    </row>
    <row r="68" spans="2:7" ht="15" customHeight="1" x14ac:dyDescent="0.25">
      <c r="B68" s="11" t="s">
        <v>170</v>
      </c>
      <c r="C68" s="12" t="s">
        <v>171</v>
      </c>
      <c r="D68" s="11" t="s">
        <v>172</v>
      </c>
      <c r="E68" s="13">
        <v>12728</v>
      </c>
      <c r="F68" s="13">
        <v>9590.4879999999994</v>
      </c>
      <c r="G68" s="13">
        <f t="shared" si="0"/>
        <v>-3137.5120000000006</v>
      </c>
    </row>
    <row r="69" spans="2:7" ht="15" customHeight="1" x14ac:dyDescent="0.25">
      <c r="B69" s="11" t="s">
        <v>173</v>
      </c>
      <c r="C69" s="12" t="s">
        <v>174</v>
      </c>
      <c r="D69" s="11" t="s">
        <v>175</v>
      </c>
      <c r="E69" s="13">
        <v>32526</v>
      </c>
      <c r="F69" s="13">
        <v>24508.188999999998</v>
      </c>
      <c r="G69" s="13">
        <f t="shared" ref="G69:G132" si="1">F69-E69</f>
        <v>-8017.8110000000015</v>
      </c>
    </row>
    <row r="70" spans="2:7" ht="15" customHeight="1" x14ac:dyDescent="0.25">
      <c r="B70" s="11" t="s">
        <v>176</v>
      </c>
      <c r="C70" s="12" t="s">
        <v>177</v>
      </c>
      <c r="D70" s="11" t="s">
        <v>178</v>
      </c>
      <c r="E70" s="13">
        <v>185259</v>
      </c>
      <c r="F70" s="13">
        <v>139591.788</v>
      </c>
      <c r="G70" s="13">
        <f t="shared" si="1"/>
        <v>-45667.212</v>
      </c>
    </row>
    <row r="71" spans="2:7" ht="15" customHeight="1" x14ac:dyDescent="0.25">
      <c r="B71" s="11" t="s">
        <v>179</v>
      </c>
      <c r="C71" s="12" t="s">
        <v>180</v>
      </c>
      <c r="D71" s="11" t="s">
        <v>181</v>
      </c>
      <c r="E71" s="13">
        <v>61757</v>
      </c>
      <c r="F71" s="13">
        <v>60996.964</v>
      </c>
      <c r="G71" s="13">
        <f t="shared" si="1"/>
        <v>-760.03600000000006</v>
      </c>
    </row>
    <row r="72" spans="2:7" ht="15" customHeight="1" x14ac:dyDescent="0.25">
      <c r="B72" s="11" t="s">
        <v>182</v>
      </c>
      <c r="C72" s="12" t="s">
        <v>183</v>
      </c>
      <c r="D72" s="11" t="s">
        <v>184</v>
      </c>
      <c r="E72" s="13">
        <v>49614</v>
      </c>
      <c r="F72" s="13">
        <v>50442.813000000002</v>
      </c>
      <c r="G72" s="13">
        <f t="shared" si="1"/>
        <v>828.81300000000192</v>
      </c>
    </row>
    <row r="73" spans="2:7" ht="15" customHeight="1" x14ac:dyDescent="0.25">
      <c r="B73" s="11" t="s">
        <v>185</v>
      </c>
      <c r="C73" s="12" t="s">
        <v>186</v>
      </c>
      <c r="D73" s="11" t="s">
        <v>187</v>
      </c>
      <c r="E73" s="13">
        <v>11088</v>
      </c>
      <c r="F73" s="13">
        <v>11507.135</v>
      </c>
      <c r="G73" s="13">
        <f t="shared" si="1"/>
        <v>419.13500000000022</v>
      </c>
    </row>
    <row r="74" spans="2:7" ht="15" customHeight="1" x14ac:dyDescent="0.25">
      <c r="B74" s="11" t="s">
        <v>188</v>
      </c>
      <c r="C74" s="12" t="s">
        <v>189</v>
      </c>
      <c r="D74" s="11" t="s">
        <v>190</v>
      </c>
      <c r="E74" s="13">
        <v>10335</v>
      </c>
      <c r="F74" s="13">
        <v>8657.5679999999993</v>
      </c>
      <c r="G74" s="13">
        <f t="shared" si="1"/>
        <v>-1677.4320000000007</v>
      </c>
    </row>
    <row r="75" spans="2:7" ht="15" customHeight="1" x14ac:dyDescent="0.25">
      <c r="B75" s="11" t="s">
        <v>191</v>
      </c>
      <c r="C75" s="12" t="s">
        <v>192</v>
      </c>
      <c r="D75" s="11" t="s">
        <v>193</v>
      </c>
      <c r="E75" s="13">
        <v>11247</v>
      </c>
      <c r="F75" s="13">
        <v>12288.718999999999</v>
      </c>
      <c r="G75" s="13">
        <f t="shared" si="1"/>
        <v>1041.7189999999991</v>
      </c>
    </row>
    <row r="76" spans="2:7" ht="15" customHeight="1" x14ac:dyDescent="0.25">
      <c r="B76" s="11" t="s">
        <v>194</v>
      </c>
      <c r="C76" s="12" t="s">
        <v>195</v>
      </c>
      <c r="D76" s="11" t="s">
        <v>196</v>
      </c>
      <c r="E76" s="13">
        <v>11606</v>
      </c>
      <c r="F76" s="13">
        <v>9567.0390000000007</v>
      </c>
      <c r="G76" s="13">
        <f t="shared" si="1"/>
        <v>-2038.9609999999993</v>
      </c>
    </row>
    <row r="77" spans="2:7" ht="15" customHeight="1" x14ac:dyDescent="0.25">
      <c r="B77" s="14" t="s">
        <v>197</v>
      </c>
      <c r="C77" s="12" t="s">
        <v>198</v>
      </c>
      <c r="D77" s="14" t="s">
        <v>199</v>
      </c>
      <c r="E77" s="13">
        <v>10092</v>
      </c>
      <c r="F77" s="13">
        <v>9049.4519999999993</v>
      </c>
      <c r="G77" s="13">
        <f t="shared" si="1"/>
        <v>-1042.5480000000007</v>
      </c>
    </row>
    <row r="78" spans="2:7" ht="15" customHeight="1" x14ac:dyDescent="0.25">
      <c r="B78" s="11" t="s">
        <v>200</v>
      </c>
      <c r="C78" s="12" t="s">
        <v>201</v>
      </c>
      <c r="D78" s="11" t="s">
        <v>202</v>
      </c>
      <c r="E78" s="13">
        <v>64596</v>
      </c>
      <c r="F78" s="13">
        <v>63260.885000000002</v>
      </c>
      <c r="G78" s="13">
        <f t="shared" si="1"/>
        <v>-1335.114999999998</v>
      </c>
    </row>
    <row r="79" spans="2:7" ht="15" customHeight="1" x14ac:dyDescent="0.25">
      <c r="B79" s="11" t="s">
        <v>203</v>
      </c>
      <c r="C79" s="12" t="s">
        <v>204</v>
      </c>
      <c r="D79" s="11" t="s">
        <v>205</v>
      </c>
      <c r="E79" s="13">
        <v>181468</v>
      </c>
      <c r="F79" s="13">
        <v>144571.72500000001</v>
      </c>
      <c r="G79" s="13">
        <f t="shared" si="1"/>
        <v>-36896.274999999994</v>
      </c>
    </row>
    <row r="80" spans="2:7" ht="15" customHeight="1" x14ac:dyDescent="0.25">
      <c r="B80" s="11" t="s">
        <v>206</v>
      </c>
      <c r="C80" s="12" t="s">
        <v>207</v>
      </c>
      <c r="D80" s="11" t="s">
        <v>208</v>
      </c>
      <c r="E80" s="13">
        <v>62170</v>
      </c>
      <c r="F80" s="13">
        <v>49529.527000000002</v>
      </c>
      <c r="G80" s="13">
        <f t="shared" si="1"/>
        <v>-12640.472999999998</v>
      </c>
    </row>
    <row r="81" spans="2:7" ht="15" customHeight="1" x14ac:dyDescent="0.25">
      <c r="B81" s="11" t="s">
        <v>209</v>
      </c>
      <c r="C81" s="12" t="s">
        <v>210</v>
      </c>
      <c r="D81" s="11" t="s">
        <v>211</v>
      </c>
      <c r="E81" s="13">
        <v>14358</v>
      </c>
      <c r="F81" s="13">
        <v>16928.996999999999</v>
      </c>
      <c r="G81" s="13">
        <f t="shared" si="1"/>
        <v>2570.9969999999994</v>
      </c>
    </row>
    <row r="82" spans="2:7" ht="15" customHeight="1" x14ac:dyDescent="0.25">
      <c r="B82" s="14" t="s">
        <v>212</v>
      </c>
      <c r="C82" s="12" t="s">
        <v>213</v>
      </c>
      <c r="D82" s="14" t="s">
        <v>214</v>
      </c>
      <c r="E82" s="13">
        <v>4991</v>
      </c>
      <c r="F82" s="13">
        <v>5895.9859999999999</v>
      </c>
      <c r="G82" s="13">
        <f t="shared" si="1"/>
        <v>904.98599999999988</v>
      </c>
    </row>
    <row r="83" spans="2:7" ht="15" customHeight="1" x14ac:dyDescent="0.25">
      <c r="B83" s="11" t="s">
        <v>215</v>
      </c>
      <c r="C83" s="12" t="s">
        <v>216</v>
      </c>
      <c r="D83" s="11" t="s">
        <v>217</v>
      </c>
      <c r="E83" s="13">
        <v>16852</v>
      </c>
      <c r="F83" s="13">
        <v>23766.812999999998</v>
      </c>
      <c r="G83" s="13">
        <f t="shared" si="1"/>
        <v>6914.8129999999983</v>
      </c>
    </row>
    <row r="84" spans="2:7" ht="15" customHeight="1" x14ac:dyDescent="0.25">
      <c r="B84" s="11" t="s">
        <v>218</v>
      </c>
      <c r="C84" s="12" t="s">
        <v>219</v>
      </c>
      <c r="D84" s="11" t="s">
        <v>220</v>
      </c>
      <c r="E84" s="13">
        <v>188414</v>
      </c>
      <c r="F84" s="13">
        <v>153953.644</v>
      </c>
      <c r="G84" s="13">
        <f t="shared" si="1"/>
        <v>-34460.356</v>
      </c>
    </row>
    <row r="85" spans="2:7" ht="15" customHeight="1" x14ac:dyDescent="0.25">
      <c r="B85" s="11" t="s">
        <v>221</v>
      </c>
      <c r="C85" s="12" t="s">
        <v>222</v>
      </c>
      <c r="D85" s="11" t="s">
        <v>223</v>
      </c>
      <c r="E85" s="13">
        <v>103190</v>
      </c>
      <c r="F85" s="13">
        <v>87391.195000000007</v>
      </c>
      <c r="G85" s="13">
        <f t="shared" si="1"/>
        <v>-15798.804999999993</v>
      </c>
    </row>
    <row r="86" spans="2:7" ht="15" customHeight="1" x14ac:dyDescent="0.25">
      <c r="B86" s="11" t="s">
        <v>224</v>
      </c>
      <c r="C86" s="12" t="s">
        <v>225</v>
      </c>
      <c r="D86" s="11" t="s">
        <v>226</v>
      </c>
      <c r="E86" s="13">
        <v>57599</v>
      </c>
      <c r="F86" s="13">
        <v>44870.591</v>
      </c>
      <c r="G86" s="13">
        <f t="shared" si="1"/>
        <v>-12728.409</v>
      </c>
    </row>
    <row r="87" spans="2:7" ht="15" customHeight="1" x14ac:dyDescent="0.25">
      <c r="B87" s="11" t="s">
        <v>227</v>
      </c>
      <c r="C87" s="12" t="s">
        <v>228</v>
      </c>
      <c r="D87" s="11" t="s">
        <v>229</v>
      </c>
      <c r="E87" s="13">
        <v>139675</v>
      </c>
      <c r="F87" s="13">
        <v>135237.527</v>
      </c>
      <c r="G87" s="13">
        <f t="shared" si="1"/>
        <v>-4437.4729999999981</v>
      </c>
    </row>
    <row r="88" spans="2:7" ht="15" customHeight="1" x14ac:dyDescent="0.25">
      <c r="B88" s="11" t="s">
        <v>230</v>
      </c>
      <c r="C88" s="12" t="s">
        <v>231</v>
      </c>
      <c r="D88" s="11" t="s">
        <v>232</v>
      </c>
      <c r="E88" s="13">
        <v>54166</v>
      </c>
      <c r="F88" s="13">
        <v>41262.612999999998</v>
      </c>
      <c r="G88" s="13">
        <f t="shared" si="1"/>
        <v>-12903.387000000002</v>
      </c>
    </row>
    <row r="89" spans="2:7" ht="15" customHeight="1" x14ac:dyDescent="0.25">
      <c r="B89" s="11" t="s">
        <v>233</v>
      </c>
      <c r="C89" s="12" t="s">
        <v>234</v>
      </c>
      <c r="D89" s="11" t="s">
        <v>235</v>
      </c>
      <c r="E89" s="13">
        <v>84517</v>
      </c>
      <c r="F89" s="13">
        <v>64383.419000000002</v>
      </c>
      <c r="G89" s="13">
        <f t="shared" si="1"/>
        <v>-20133.580999999998</v>
      </c>
    </row>
    <row r="90" spans="2:7" ht="15" customHeight="1" x14ac:dyDescent="0.25">
      <c r="B90" s="11" t="s">
        <v>236</v>
      </c>
      <c r="C90" s="12" t="s">
        <v>237</v>
      </c>
      <c r="D90" s="11" t="s">
        <v>238</v>
      </c>
      <c r="E90" s="13">
        <v>29035</v>
      </c>
      <c r="F90" s="13">
        <v>35265.908000000003</v>
      </c>
      <c r="G90" s="13">
        <f t="shared" si="1"/>
        <v>6230.9080000000031</v>
      </c>
    </row>
    <row r="91" spans="2:7" ht="15" customHeight="1" x14ac:dyDescent="0.25">
      <c r="B91" s="11" t="s">
        <v>239</v>
      </c>
      <c r="C91" s="12" t="s">
        <v>240</v>
      </c>
      <c r="D91" s="11" t="s">
        <v>241</v>
      </c>
      <c r="E91" s="13">
        <v>12558</v>
      </c>
      <c r="F91" s="13">
        <v>12750.421</v>
      </c>
      <c r="G91" s="13">
        <f t="shared" si="1"/>
        <v>192.42100000000028</v>
      </c>
    </row>
    <row r="92" spans="2:7" ht="15" customHeight="1" x14ac:dyDescent="0.25">
      <c r="B92" s="11" t="s">
        <v>242</v>
      </c>
      <c r="C92" s="12" t="s">
        <v>7</v>
      </c>
      <c r="D92" s="11" t="s">
        <v>243</v>
      </c>
      <c r="E92" s="13">
        <v>115533</v>
      </c>
      <c r="F92" s="13">
        <v>53513.606383999999</v>
      </c>
      <c r="G92" s="13">
        <f t="shared" si="1"/>
        <v>-62019.393616000001</v>
      </c>
    </row>
    <row r="93" spans="2:7" ht="15" customHeight="1" x14ac:dyDescent="0.25">
      <c r="B93" s="11" t="s">
        <v>244</v>
      </c>
      <c r="C93" s="12" t="s">
        <v>10</v>
      </c>
      <c r="D93" s="11" t="s">
        <v>245</v>
      </c>
      <c r="E93" s="13">
        <v>112467</v>
      </c>
      <c r="F93" s="13">
        <v>73975.485224999997</v>
      </c>
      <c r="G93" s="13">
        <f t="shared" si="1"/>
        <v>-38491.514775000003</v>
      </c>
    </row>
    <row r="94" spans="2:7" ht="15" customHeight="1" x14ac:dyDescent="0.25">
      <c r="B94" s="11" t="s">
        <v>246</v>
      </c>
      <c r="C94" s="12" t="s">
        <v>13</v>
      </c>
      <c r="D94" s="11" t="s">
        <v>247</v>
      </c>
      <c r="E94" s="13">
        <v>118512</v>
      </c>
      <c r="F94" s="13">
        <v>74979.939874000003</v>
      </c>
      <c r="G94" s="13">
        <f t="shared" si="1"/>
        <v>-43532.060125999997</v>
      </c>
    </row>
    <row r="95" spans="2:7" ht="15" customHeight="1" x14ac:dyDescent="0.25">
      <c r="B95" s="11" t="s">
        <v>248</v>
      </c>
      <c r="C95" s="15" t="s">
        <v>16</v>
      </c>
      <c r="D95" s="11" t="s">
        <v>249</v>
      </c>
      <c r="E95" s="13">
        <v>168373</v>
      </c>
      <c r="F95" s="13">
        <v>141034.09602715779</v>
      </c>
      <c r="G95" s="13">
        <f t="shared" si="1"/>
        <v>-27338.903972842207</v>
      </c>
    </row>
    <row r="96" spans="2:7" ht="15" customHeight="1" x14ac:dyDescent="0.25">
      <c r="B96" s="11" t="s">
        <v>250</v>
      </c>
      <c r="C96" s="12" t="s">
        <v>48</v>
      </c>
      <c r="D96" s="11" t="s">
        <v>251</v>
      </c>
      <c r="E96" s="13">
        <v>4317</v>
      </c>
      <c r="F96" s="13">
        <v>3616.0440958422087</v>
      </c>
      <c r="G96" s="13">
        <f t="shared" si="1"/>
        <v>-700.95590415779134</v>
      </c>
    </row>
    <row r="97" spans="2:7" ht="15" customHeight="1" x14ac:dyDescent="0.25">
      <c r="B97" s="11" t="s">
        <v>252</v>
      </c>
      <c r="C97" s="12" t="s">
        <v>19</v>
      </c>
      <c r="D97" s="11" t="s">
        <v>253</v>
      </c>
      <c r="E97" s="13">
        <v>15330</v>
      </c>
      <c r="F97" s="13">
        <v>4630.0050309999997</v>
      </c>
      <c r="G97" s="13">
        <f t="shared" si="1"/>
        <v>-10699.994968999999</v>
      </c>
    </row>
    <row r="98" spans="2:7" ht="15" customHeight="1" x14ac:dyDescent="0.25">
      <c r="B98" s="11" t="s">
        <v>254</v>
      </c>
      <c r="C98" s="12" t="s">
        <v>22</v>
      </c>
      <c r="D98" s="11" t="s">
        <v>255</v>
      </c>
      <c r="E98" s="13">
        <v>171608</v>
      </c>
      <c r="F98" s="13">
        <v>127165.70000299998</v>
      </c>
      <c r="G98" s="13">
        <f t="shared" si="1"/>
        <v>-44442.299997000024</v>
      </c>
    </row>
    <row r="99" spans="2:7" ht="15" customHeight="1" x14ac:dyDescent="0.25">
      <c r="B99" s="11" t="s">
        <v>256</v>
      </c>
      <c r="C99" s="12" t="s">
        <v>25</v>
      </c>
      <c r="D99" s="11" t="s">
        <v>257</v>
      </c>
      <c r="E99" s="13">
        <v>88945</v>
      </c>
      <c r="F99" s="13">
        <v>46934.631521000003</v>
      </c>
      <c r="G99" s="13">
        <f t="shared" si="1"/>
        <v>-42010.368478999997</v>
      </c>
    </row>
    <row r="100" spans="2:7" ht="15" customHeight="1" x14ac:dyDescent="0.25">
      <c r="B100" s="11" t="s">
        <v>258</v>
      </c>
      <c r="C100" s="12" t="s">
        <v>34</v>
      </c>
      <c r="D100" s="11" t="s">
        <v>259</v>
      </c>
      <c r="E100" s="13">
        <v>43924</v>
      </c>
      <c r="F100" s="13">
        <v>35507.576065000001</v>
      </c>
      <c r="G100" s="13">
        <f t="shared" si="1"/>
        <v>-8416.4239349999989</v>
      </c>
    </row>
    <row r="101" spans="2:7" ht="15" customHeight="1" x14ac:dyDescent="0.25">
      <c r="B101" s="11" t="s">
        <v>260</v>
      </c>
      <c r="C101" s="12" t="s">
        <v>37</v>
      </c>
      <c r="D101" s="11" t="s">
        <v>261</v>
      </c>
      <c r="E101" s="13">
        <v>118486</v>
      </c>
      <c r="F101" s="13">
        <v>108934.359302</v>
      </c>
      <c r="G101" s="13">
        <f t="shared" si="1"/>
        <v>-9551.6406980000029</v>
      </c>
    </row>
    <row r="102" spans="2:7" ht="15" customHeight="1" x14ac:dyDescent="0.25">
      <c r="B102" s="11" t="s">
        <v>262</v>
      </c>
      <c r="C102" s="12" t="s">
        <v>115</v>
      </c>
      <c r="D102" s="11" t="s">
        <v>263</v>
      </c>
      <c r="E102" s="13">
        <v>89386</v>
      </c>
      <c r="F102" s="13">
        <v>82087.577317000003</v>
      </c>
      <c r="G102" s="13">
        <f t="shared" si="1"/>
        <v>-7298.4226829999971</v>
      </c>
    </row>
    <row r="103" spans="2:7" ht="15" customHeight="1" x14ac:dyDescent="0.25">
      <c r="B103" s="11" t="s">
        <v>264</v>
      </c>
      <c r="C103" s="12" t="s">
        <v>53</v>
      </c>
      <c r="D103" s="11" t="s">
        <v>265</v>
      </c>
      <c r="E103" s="13">
        <v>159822</v>
      </c>
      <c r="F103" s="13">
        <v>140971.70162400001</v>
      </c>
      <c r="G103" s="13">
        <f t="shared" si="1"/>
        <v>-18850.298375999992</v>
      </c>
    </row>
    <row r="104" spans="2:7" ht="15" customHeight="1" x14ac:dyDescent="0.25">
      <c r="B104" s="11" t="s">
        <v>266</v>
      </c>
      <c r="C104" s="12" t="s">
        <v>120</v>
      </c>
      <c r="D104" s="11" t="s">
        <v>267</v>
      </c>
      <c r="E104" s="13">
        <v>83456</v>
      </c>
      <c r="F104" s="13">
        <v>74769.103015000001</v>
      </c>
      <c r="G104" s="13">
        <f t="shared" si="1"/>
        <v>-8686.8969849999994</v>
      </c>
    </row>
    <row r="105" spans="2:7" ht="15" customHeight="1" x14ac:dyDescent="0.25">
      <c r="B105" s="11" t="s">
        <v>268</v>
      </c>
      <c r="C105" s="12" t="s">
        <v>56</v>
      </c>
      <c r="D105" s="11" t="s">
        <v>269</v>
      </c>
      <c r="E105" s="13">
        <v>94037</v>
      </c>
      <c r="F105" s="13">
        <v>79399.032330999995</v>
      </c>
      <c r="G105" s="13">
        <f t="shared" si="1"/>
        <v>-14637.967669000005</v>
      </c>
    </row>
    <row r="106" spans="2:7" ht="15" customHeight="1" x14ac:dyDescent="0.25">
      <c r="B106" s="11" t="s">
        <v>270</v>
      </c>
      <c r="C106" s="12" t="s">
        <v>59</v>
      </c>
      <c r="D106" s="11" t="s">
        <v>271</v>
      </c>
      <c r="E106" s="13">
        <v>131717</v>
      </c>
      <c r="F106" s="13">
        <v>108289.59757900001</v>
      </c>
      <c r="G106" s="13">
        <f t="shared" si="1"/>
        <v>-23427.402420999992</v>
      </c>
    </row>
    <row r="107" spans="2:7" ht="15" customHeight="1" x14ac:dyDescent="0.25">
      <c r="B107" s="11" t="s">
        <v>272</v>
      </c>
      <c r="C107" s="12" t="s">
        <v>62</v>
      </c>
      <c r="D107" s="11" t="s">
        <v>273</v>
      </c>
      <c r="E107" s="13">
        <v>124615</v>
      </c>
      <c r="F107" s="13">
        <v>47689.002930000002</v>
      </c>
      <c r="G107" s="13">
        <f t="shared" si="1"/>
        <v>-76925.997069999998</v>
      </c>
    </row>
    <row r="108" spans="2:7" ht="15" customHeight="1" x14ac:dyDescent="0.25">
      <c r="B108" s="11" t="s">
        <v>274</v>
      </c>
      <c r="C108" s="12" t="s">
        <v>65</v>
      </c>
      <c r="D108" s="11" t="s">
        <v>275</v>
      </c>
      <c r="E108" s="13">
        <v>115624</v>
      </c>
      <c r="F108" s="13">
        <v>94008.178288999989</v>
      </c>
      <c r="G108" s="13">
        <f t="shared" si="1"/>
        <v>-21615.821711000011</v>
      </c>
    </row>
    <row r="109" spans="2:7" ht="15" customHeight="1" x14ac:dyDescent="0.25">
      <c r="B109" s="11" t="s">
        <v>276</v>
      </c>
      <c r="C109" s="12" t="s">
        <v>68</v>
      </c>
      <c r="D109" s="11" t="s">
        <v>277</v>
      </c>
      <c r="E109" s="13">
        <v>22272</v>
      </c>
      <c r="F109" s="13">
        <v>16200.037805999998</v>
      </c>
      <c r="G109" s="13">
        <f t="shared" si="1"/>
        <v>-6071.9621940000015</v>
      </c>
    </row>
    <row r="110" spans="2:7" ht="15" customHeight="1" x14ac:dyDescent="0.25">
      <c r="B110" s="11" t="s">
        <v>278</v>
      </c>
      <c r="C110" s="12" t="s">
        <v>71</v>
      </c>
      <c r="D110" s="11" t="s">
        <v>279</v>
      </c>
      <c r="E110" s="13">
        <v>146326</v>
      </c>
      <c r="F110" s="13">
        <v>140041.91780600001</v>
      </c>
      <c r="G110" s="13">
        <f t="shared" si="1"/>
        <v>-6284.0821939999878</v>
      </c>
    </row>
    <row r="111" spans="2:7" ht="15" customHeight="1" x14ac:dyDescent="0.25">
      <c r="B111" s="11" t="s">
        <v>280</v>
      </c>
      <c r="C111" s="12" t="s">
        <v>74</v>
      </c>
      <c r="D111" s="11" t="s">
        <v>281</v>
      </c>
      <c r="E111" s="13">
        <v>105680</v>
      </c>
      <c r="F111" s="13">
        <v>101716.097238</v>
      </c>
      <c r="G111" s="13">
        <f t="shared" si="1"/>
        <v>-3963.9027619999979</v>
      </c>
    </row>
    <row r="112" spans="2:7" ht="15" customHeight="1" x14ac:dyDescent="0.25">
      <c r="B112" s="11" t="s">
        <v>282</v>
      </c>
      <c r="C112" s="12" t="s">
        <v>77</v>
      </c>
      <c r="D112" s="11" t="s">
        <v>283</v>
      </c>
      <c r="E112" s="13">
        <v>173010</v>
      </c>
      <c r="F112" s="13">
        <v>163500.62208</v>
      </c>
      <c r="G112" s="13">
        <f t="shared" si="1"/>
        <v>-9509.377919999999</v>
      </c>
    </row>
    <row r="113" spans="2:7" ht="15" customHeight="1" x14ac:dyDescent="0.25">
      <c r="B113" s="11" t="s">
        <v>284</v>
      </c>
      <c r="C113" s="12" t="s">
        <v>137</v>
      </c>
      <c r="D113" s="11" t="s">
        <v>285</v>
      </c>
      <c r="E113" s="13">
        <v>174410</v>
      </c>
      <c r="F113" s="13">
        <v>107661.369444</v>
      </c>
      <c r="G113" s="13">
        <f t="shared" si="1"/>
        <v>-66748.630556000004</v>
      </c>
    </row>
    <row r="114" spans="2:7" ht="15" customHeight="1" x14ac:dyDescent="0.25">
      <c r="B114" s="11" t="s">
        <v>286</v>
      </c>
      <c r="C114" s="12" t="s">
        <v>80</v>
      </c>
      <c r="D114" s="11" t="s">
        <v>287</v>
      </c>
      <c r="E114" s="13">
        <v>113508</v>
      </c>
      <c r="F114" s="13">
        <v>83598.381674000004</v>
      </c>
      <c r="G114" s="13">
        <f t="shared" si="1"/>
        <v>-29909.618325999996</v>
      </c>
    </row>
    <row r="115" spans="2:7" ht="15" customHeight="1" x14ac:dyDescent="0.25">
      <c r="B115" s="11" t="s">
        <v>288</v>
      </c>
      <c r="C115" s="12" t="s">
        <v>83</v>
      </c>
      <c r="D115" s="11" t="s">
        <v>289</v>
      </c>
      <c r="E115" s="13">
        <v>156378</v>
      </c>
      <c r="F115" s="13">
        <v>94179.106951999987</v>
      </c>
      <c r="G115" s="13">
        <f t="shared" si="1"/>
        <v>-62198.893048000013</v>
      </c>
    </row>
    <row r="116" spans="2:7" ht="15" customHeight="1" x14ac:dyDescent="0.25">
      <c r="B116" s="11" t="s">
        <v>290</v>
      </c>
      <c r="C116" s="12" t="s">
        <v>86</v>
      </c>
      <c r="D116" s="11" t="s">
        <v>291</v>
      </c>
      <c r="E116" s="13">
        <v>169353</v>
      </c>
      <c r="F116" s="13">
        <v>128412.75306999999</v>
      </c>
      <c r="G116" s="13">
        <f t="shared" si="1"/>
        <v>-40940.246930000008</v>
      </c>
    </row>
    <row r="117" spans="2:7" ht="15" customHeight="1" x14ac:dyDescent="0.25">
      <c r="B117" s="11" t="s">
        <v>292</v>
      </c>
      <c r="C117" s="12" t="s">
        <v>150</v>
      </c>
      <c r="D117" s="11" t="s">
        <v>293</v>
      </c>
      <c r="E117" s="13">
        <v>90846</v>
      </c>
      <c r="F117" s="13">
        <v>78170.750104000006</v>
      </c>
      <c r="G117" s="13">
        <f t="shared" si="1"/>
        <v>-12675.249895999994</v>
      </c>
    </row>
    <row r="118" spans="2:7" ht="15" customHeight="1" x14ac:dyDescent="0.25">
      <c r="B118" s="11" t="s">
        <v>294</v>
      </c>
      <c r="C118" s="12" t="s">
        <v>153</v>
      </c>
      <c r="D118" s="11" t="s">
        <v>295</v>
      </c>
      <c r="E118" s="13">
        <v>148036</v>
      </c>
      <c r="F118" s="13">
        <v>135538.22738699999</v>
      </c>
      <c r="G118" s="13">
        <f t="shared" si="1"/>
        <v>-12497.772613000008</v>
      </c>
    </row>
    <row r="119" spans="2:7" ht="15" customHeight="1" x14ac:dyDescent="0.25">
      <c r="B119" s="11" t="s">
        <v>296</v>
      </c>
      <c r="C119" s="12" t="s">
        <v>156</v>
      </c>
      <c r="D119" s="11" t="s">
        <v>297</v>
      </c>
      <c r="E119" s="13">
        <v>74109</v>
      </c>
      <c r="F119" s="13">
        <v>62686.233</v>
      </c>
      <c r="G119" s="13">
        <f t="shared" si="1"/>
        <v>-11422.767</v>
      </c>
    </row>
    <row r="120" spans="2:7" ht="15" customHeight="1" x14ac:dyDescent="0.25">
      <c r="B120" s="11" t="s">
        <v>298</v>
      </c>
      <c r="C120" s="12" t="s">
        <v>159</v>
      </c>
      <c r="D120" s="11" t="s">
        <v>299</v>
      </c>
      <c r="E120" s="13">
        <v>69615</v>
      </c>
      <c r="F120" s="13">
        <v>68082.293989999991</v>
      </c>
      <c r="G120" s="13">
        <f t="shared" si="1"/>
        <v>-1532.706010000009</v>
      </c>
    </row>
    <row r="121" spans="2:7" ht="15" customHeight="1" x14ac:dyDescent="0.25">
      <c r="B121" s="11" t="s">
        <v>300</v>
      </c>
      <c r="C121" s="12" t="s">
        <v>162</v>
      </c>
      <c r="D121" s="11" t="s">
        <v>301</v>
      </c>
      <c r="E121" s="13">
        <v>65174</v>
      </c>
      <c r="F121" s="13">
        <v>36542.668575999996</v>
      </c>
      <c r="G121" s="13">
        <f t="shared" si="1"/>
        <v>-28631.331424000004</v>
      </c>
    </row>
    <row r="122" spans="2:7" ht="15" customHeight="1" x14ac:dyDescent="0.25">
      <c r="B122" s="11" t="s">
        <v>302</v>
      </c>
      <c r="C122" s="12" t="s">
        <v>165</v>
      </c>
      <c r="D122" s="11" t="s">
        <v>303</v>
      </c>
      <c r="E122" s="13">
        <v>57903</v>
      </c>
      <c r="F122" s="13">
        <v>34031.525219000003</v>
      </c>
      <c r="G122" s="13">
        <f t="shared" si="1"/>
        <v>-23871.474780999997</v>
      </c>
    </row>
    <row r="123" spans="2:7" ht="15" customHeight="1" x14ac:dyDescent="0.25">
      <c r="B123" s="11" t="s">
        <v>304</v>
      </c>
      <c r="C123" s="12" t="s">
        <v>168</v>
      </c>
      <c r="D123" s="11" t="s">
        <v>305</v>
      </c>
      <c r="E123" s="13">
        <v>41084</v>
      </c>
      <c r="F123" s="13">
        <v>33056.684071000003</v>
      </c>
      <c r="G123" s="13">
        <f t="shared" si="1"/>
        <v>-8027.3159289999967</v>
      </c>
    </row>
    <row r="124" spans="2:7" ht="15" customHeight="1" x14ac:dyDescent="0.25">
      <c r="B124" s="11" t="s">
        <v>306</v>
      </c>
      <c r="C124" s="12" t="s">
        <v>180</v>
      </c>
      <c r="D124" s="11" t="s">
        <v>307</v>
      </c>
      <c r="E124" s="13">
        <v>43362</v>
      </c>
      <c r="F124" s="13">
        <v>31283.513500000001</v>
      </c>
      <c r="G124" s="13">
        <f t="shared" si="1"/>
        <v>-12078.486499999999</v>
      </c>
    </row>
    <row r="125" spans="2:7" ht="15" customHeight="1" x14ac:dyDescent="0.25">
      <c r="B125" s="11" t="s">
        <v>308</v>
      </c>
      <c r="C125" s="12" t="s">
        <v>183</v>
      </c>
      <c r="D125" s="11" t="s">
        <v>309</v>
      </c>
      <c r="E125" s="13">
        <v>79231</v>
      </c>
      <c r="F125" s="13">
        <v>61730.135696999998</v>
      </c>
      <c r="G125" s="13">
        <f t="shared" si="1"/>
        <v>-17500.864303000002</v>
      </c>
    </row>
    <row r="126" spans="2:7" ht="15" customHeight="1" x14ac:dyDescent="0.25">
      <c r="B126" s="11" t="s">
        <v>310</v>
      </c>
      <c r="C126" s="12" t="s">
        <v>186</v>
      </c>
      <c r="D126" s="11" t="s">
        <v>311</v>
      </c>
      <c r="E126" s="13">
        <v>106045</v>
      </c>
      <c r="F126" s="13">
        <v>79867.756028999996</v>
      </c>
      <c r="G126" s="13">
        <f t="shared" si="1"/>
        <v>-26177.243971000004</v>
      </c>
    </row>
    <row r="127" spans="2:7" ht="15" customHeight="1" x14ac:dyDescent="0.25">
      <c r="B127" s="11" t="s">
        <v>312</v>
      </c>
      <c r="C127" s="12" t="s">
        <v>189</v>
      </c>
      <c r="D127" s="11" t="s">
        <v>313</v>
      </c>
      <c r="E127" s="13">
        <v>31521</v>
      </c>
      <c r="F127" s="13">
        <v>35688.726749000009</v>
      </c>
      <c r="G127" s="13">
        <f t="shared" si="1"/>
        <v>4167.7267490000086</v>
      </c>
    </row>
    <row r="128" spans="2:7" ht="15" customHeight="1" x14ac:dyDescent="0.25">
      <c r="B128" s="11" t="s">
        <v>314</v>
      </c>
      <c r="C128" s="12" t="s">
        <v>192</v>
      </c>
      <c r="D128" s="11" t="s">
        <v>315</v>
      </c>
      <c r="E128" s="13">
        <v>94483</v>
      </c>
      <c r="F128" s="13">
        <v>63781.285876000002</v>
      </c>
      <c r="G128" s="13">
        <f t="shared" si="1"/>
        <v>-30701.714123999998</v>
      </c>
    </row>
    <row r="129" spans="2:7" ht="15" customHeight="1" x14ac:dyDescent="0.25">
      <c r="B129" s="11" t="s">
        <v>316</v>
      </c>
      <c r="C129" s="12" t="s">
        <v>195</v>
      </c>
      <c r="D129" s="11" t="s">
        <v>317</v>
      </c>
      <c r="E129" s="13">
        <v>220043</v>
      </c>
      <c r="F129" s="13">
        <v>232553.81753299999</v>
      </c>
      <c r="G129" s="13">
        <f t="shared" si="1"/>
        <v>12510.817532999994</v>
      </c>
    </row>
    <row r="130" spans="2:7" ht="15" customHeight="1" x14ac:dyDescent="0.25">
      <c r="B130" s="11" t="s">
        <v>318</v>
      </c>
      <c r="C130" s="12" t="s">
        <v>198</v>
      </c>
      <c r="D130" s="11" t="s">
        <v>319</v>
      </c>
      <c r="E130" s="13">
        <v>115893</v>
      </c>
      <c r="F130" s="13">
        <v>88169.139745999986</v>
      </c>
      <c r="G130" s="13">
        <f t="shared" si="1"/>
        <v>-27723.860254000014</v>
      </c>
    </row>
    <row r="131" spans="2:7" ht="15" customHeight="1" x14ac:dyDescent="0.25">
      <c r="B131" s="11" t="s">
        <v>320</v>
      </c>
      <c r="C131" s="12" t="s">
        <v>321</v>
      </c>
      <c r="D131" s="11" t="s">
        <v>322</v>
      </c>
      <c r="E131" s="13">
        <v>156215</v>
      </c>
      <c r="F131" s="13">
        <v>138883.70318899999</v>
      </c>
      <c r="G131" s="13">
        <f t="shared" si="1"/>
        <v>-17331.296811000007</v>
      </c>
    </row>
    <row r="132" spans="2:7" ht="15" customHeight="1" x14ac:dyDescent="0.25">
      <c r="B132" s="11" t="s">
        <v>323</v>
      </c>
      <c r="C132" s="12" t="s">
        <v>201</v>
      </c>
      <c r="D132" s="11" t="s">
        <v>324</v>
      </c>
      <c r="E132" s="13">
        <v>225303</v>
      </c>
      <c r="F132" s="13">
        <v>206626.65122200001</v>
      </c>
      <c r="G132" s="13">
        <f t="shared" si="1"/>
        <v>-18676.348777999985</v>
      </c>
    </row>
    <row r="133" spans="2:7" ht="15" customHeight="1" x14ac:dyDescent="0.25">
      <c r="B133" s="11" t="s">
        <v>325</v>
      </c>
      <c r="C133" s="12" t="s">
        <v>204</v>
      </c>
      <c r="D133" s="11" t="s">
        <v>326</v>
      </c>
      <c r="E133" s="13">
        <v>165058</v>
      </c>
      <c r="F133" s="13">
        <v>140203.79118200002</v>
      </c>
      <c r="G133" s="13">
        <f t="shared" ref="G133:G143" si="2">F133-E133</f>
        <v>-24854.208817999985</v>
      </c>
    </row>
    <row r="134" spans="2:7" ht="15" customHeight="1" x14ac:dyDescent="0.25">
      <c r="B134" s="11" t="s">
        <v>327</v>
      </c>
      <c r="C134" s="12" t="s">
        <v>210</v>
      </c>
      <c r="D134" s="11" t="s">
        <v>328</v>
      </c>
      <c r="E134" s="13">
        <v>51414</v>
      </c>
      <c r="F134" s="13">
        <v>41630.418219365121</v>
      </c>
      <c r="G134" s="13">
        <f t="shared" si="2"/>
        <v>-9783.5817806348787</v>
      </c>
    </row>
    <row r="135" spans="2:7" ht="15" customHeight="1" x14ac:dyDescent="0.25">
      <c r="B135" s="11" t="s">
        <v>329</v>
      </c>
      <c r="C135" s="12" t="s">
        <v>330</v>
      </c>
      <c r="D135" s="11" t="s">
        <v>331</v>
      </c>
      <c r="E135" s="13">
        <v>27940</v>
      </c>
      <c r="F135" s="13">
        <v>22623.291030634875</v>
      </c>
      <c r="G135" s="13">
        <f t="shared" si="2"/>
        <v>-5316.7089693651251</v>
      </c>
    </row>
    <row r="136" spans="2:7" ht="15" customHeight="1" x14ac:dyDescent="0.25">
      <c r="B136" s="11" t="s">
        <v>332</v>
      </c>
      <c r="C136" s="12" t="s">
        <v>213</v>
      </c>
      <c r="D136" s="11" t="s">
        <v>333</v>
      </c>
      <c r="E136" s="13">
        <v>69642</v>
      </c>
      <c r="F136" s="13">
        <v>80386.49430000002</v>
      </c>
      <c r="G136" s="13">
        <f t="shared" si="2"/>
        <v>10744.49430000002</v>
      </c>
    </row>
    <row r="137" spans="2:7" ht="15" customHeight="1" x14ac:dyDescent="0.25">
      <c r="B137" s="11" t="s">
        <v>334</v>
      </c>
      <c r="C137" s="12" t="s">
        <v>216</v>
      </c>
      <c r="D137" s="11" t="s">
        <v>335</v>
      </c>
      <c r="E137" s="13">
        <v>32893</v>
      </c>
      <c r="F137" s="13">
        <v>29778.145451000004</v>
      </c>
      <c r="G137" s="13">
        <f t="shared" si="2"/>
        <v>-3114.854548999996</v>
      </c>
    </row>
    <row r="138" spans="2:7" ht="15" customHeight="1" x14ac:dyDescent="0.25">
      <c r="B138" s="11" t="s">
        <v>336</v>
      </c>
      <c r="C138" s="12" t="s">
        <v>222</v>
      </c>
      <c r="D138" s="11" t="s">
        <v>337</v>
      </c>
      <c r="E138" s="13">
        <v>117111</v>
      </c>
      <c r="F138" s="13">
        <v>103268.110426</v>
      </c>
      <c r="G138" s="13">
        <f t="shared" si="2"/>
        <v>-13842.889574000001</v>
      </c>
    </row>
    <row r="139" spans="2:7" ht="15" customHeight="1" x14ac:dyDescent="0.25">
      <c r="B139" s="11" t="s">
        <v>338</v>
      </c>
      <c r="C139" s="12" t="s">
        <v>225</v>
      </c>
      <c r="D139" s="11" t="s">
        <v>339</v>
      </c>
      <c r="E139" s="13">
        <v>94908</v>
      </c>
      <c r="F139" s="13">
        <v>84762.709127000009</v>
      </c>
      <c r="G139" s="13">
        <f t="shared" si="2"/>
        <v>-10145.290872999991</v>
      </c>
    </row>
    <row r="140" spans="2:7" ht="15" customHeight="1" x14ac:dyDescent="0.25">
      <c r="B140" s="11" t="s">
        <v>340</v>
      </c>
      <c r="C140" s="12" t="s">
        <v>228</v>
      </c>
      <c r="D140" s="11" t="s">
        <v>341</v>
      </c>
      <c r="E140" s="13">
        <v>118403</v>
      </c>
      <c r="F140" s="13">
        <v>90572.697806000011</v>
      </c>
      <c r="G140" s="13">
        <f t="shared" si="2"/>
        <v>-27830.302193999989</v>
      </c>
    </row>
    <row r="141" spans="2:7" ht="15" customHeight="1" x14ac:dyDescent="0.25">
      <c r="B141" s="11" t="s">
        <v>342</v>
      </c>
      <c r="C141" s="12" t="s">
        <v>231</v>
      </c>
      <c r="D141" s="11" t="s">
        <v>343</v>
      </c>
      <c r="E141" s="13">
        <v>115023</v>
      </c>
      <c r="F141" s="13">
        <v>97698.08510099999</v>
      </c>
      <c r="G141" s="13">
        <f t="shared" si="2"/>
        <v>-17324.91489900001</v>
      </c>
    </row>
    <row r="142" spans="2:7" ht="15" customHeight="1" x14ac:dyDescent="0.25">
      <c r="B142" s="11" t="s">
        <v>344</v>
      </c>
      <c r="C142" s="12" t="s">
        <v>237</v>
      </c>
      <c r="D142" s="11" t="s">
        <v>345</v>
      </c>
      <c r="E142" s="13">
        <v>224256</v>
      </c>
      <c r="F142" s="13">
        <v>224640.25483999998</v>
      </c>
      <c r="G142" s="13">
        <f t="shared" si="2"/>
        <v>384.25483999997959</v>
      </c>
    </row>
    <row r="143" spans="2:7" ht="15" customHeight="1" x14ac:dyDescent="0.25">
      <c r="B143" s="16" t="s">
        <v>346</v>
      </c>
      <c r="C143" s="17" t="s">
        <v>240</v>
      </c>
      <c r="D143" s="16" t="s">
        <v>347</v>
      </c>
      <c r="E143" s="18">
        <v>109880</v>
      </c>
      <c r="F143" s="18">
        <v>89930.280093999987</v>
      </c>
      <c r="G143" s="18">
        <f t="shared" si="2"/>
        <v>-19949.719906000013</v>
      </c>
    </row>
    <row r="144" spans="2:7" ht="13.5" x14ac:dyDescent="0.25">
      <c r="B144" s="11"/>
      <c r="C144" s="12"/>
      <c r="D144" s="11" t="s">
        <v>348</v>
      </c>
      <c r="E144" s="19">
        <f>SUM(E4:E143)</f>
        <v>11202148</v>
      </c>
      <c r="F144" s="19">
        <f t="shared" ref="F144:G144" si="3">SUM(F4:F143)</f>
        <v>9564792.7569119986</v>
      </c>
      <c r="G144" s="19">
        <f t="shared" si="3"/>
        <v>-1637355.2430879991</v>
      </c>
    </row>
  </sheetData>
  <sheetProtection algorithmName="SHA-512" hashValue="wrjeljBNMEDO/ek+OpVkxyRqURb+f9Wejs+/VgggwvtXpjuwI46S5qTUvj06WQAaLJiwoSjQrk5YxfNM0yH8pw==" saltValue="A8Gt37N8ZiO0oIBydLJ0lA==" spinCount="100000" sheet="1" formatCells="0" formatColumns="0" formatRows="0" insertColumns="0" insertRows="0" insertHyperlinks="0" deleteColumns="0" deleteRows="0" sort="0" autoFilter="0" pivotTables="0"/>
  <mergeCells count="1">
    <mergeCell ref="C2:D2"/>
  </mergeCells>
  <conditionalFormatting sqref="G4:G1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ad1bc63e2498271db7fe76fc4af839e1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c0f99f8e443f8ee91a244b1b73654d11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137E9-5B9D-4CE7-8BB3-0EF4DC4AE1EC}"/>
</file>

<file path=customXml/itemProps2.xml><?xml version="1.0" encoding="utf-8"?>
<ds:datastoreItem xmlns:ds="http://schemas.openxmlformats.org/officeDocument/2006/customXml" ds:itemID="{9FF70581-0415-4B68-9A6A-5F9912C73403}"/>
</file>

<file path=customXml/itemProps3.xml><?xml version="1.0" encoding="utf-8"?>
<ds:datastoreItem xmlns:ds="http://schemas.openxmlformats.org/officeDocument/2006/customXml" ds:itemID="{29048F61-56CD-437A-9ED2-15DAF3E61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Energia e Diferença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Ediane Teixeira Neves</dc:creator>
  <cp:lastModifiedBy>Ediane Teixeira Neves</cp:lastModifiedBy>
  <dcterms:created xsi:type="dcterms:W3CDTF">2024-02-08T20:14:12Z</dcterms:created>
  <dcterms:modified xsi:type="dcterms:W3CDTF">2024-02-08T20:15:12Z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2024-02-08T20:14:39Z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29344afd-4011-4afc-ae3e-72a07e091a7a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</Properties>
</file>